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<sst xmlns="http://schemas.openxmlformats.org/spreadsheetml/2006/main" count="292" uniqueCount="222">
  <si>
    <t>2025年云浮市家装厨卫“焕新”居家适老化改造活动财政补贴资金审核通过台账（2025年8月1日至2025年8月31日）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</si>
  <si>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</si>
  <si>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</si>
  <si>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</si>
  <si>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</si>
  <si>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</si>
  <si>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</si>
  <si>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</si>
  <si>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</si>
  <si>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</si>
  <si>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</si>
  <si>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</si>
  <si>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</si>
  <si>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</si>
  <si>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</si>
  <si>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广东善恩康复辅具服务有限公司</t>
  </si>
  <si>
    <t>2020002109200579360</t>
  </si>
  <si>
    <t>中国工商银行股份有限公司云浮分行</t>
  </si>
  <si>
    <t>廖*晴</t>
  </si>
  <si>
    <t>445302********1222</t>
  </si>
  <si>
    <t>130****0657</t>
  </si>
  <si>
    <t>助听器</t>
  </si>
  <si>
    <t>*医疗仪器器械*瑞声达助听器（耳背式）</t>
  </si>
  <si>
    <t>20250807103501405863416335</t>
  </si>
  <si>
    <t>潘*文</t>
  </si>
  <si>
    <t>445323********031X</t>
  </si>
  <si>
    <t>183****5618</t>
  </si>
  <si>
    <t>*医疗仪器器械*峰力助听器（耳背式）</t>
  </si>
  <si>
    <t>20250801162429405802773545</t>
  </si>
  <si>
    <t>马*仙</t>
  </si>
  <si>
    <t>440203********2723</t>
  </si>
  <si>
    <t>134****7736</t>
  </si>
  <si>
    <t>沐浴椅</t>
  </si>
  <si>
    <t>*医疗仪器器械*沐浴椅</t>
  </si>
  <si>
    <t>20250814153503405942038164</t>
  </si>
  <si>
    <t>张*妹</t>
  </si>
  <si>
    <t>445323********2121</t>
  </si>
  <si>
    <t>137****2736</t>
  </si>
  <si>
    <t>轮椅/助行器</t>
  </si>
  <si>
    <t>*医疗仪器器械*电动轮椅</t>
  </si>
  <si>
    <t>20250802111559405810223839</t>
  </si>
  <si>
    <t>健康监测产品</t>
  </si>
  <si>
    <t>*医疗仪器器械*睡眠监测器（4G版）</t>
  </si>
  <si>
    <t>防走失装置</t>
  </si>
  <si>
    <t>*医疗仪器器械*防走失手腕表（定位电话手表）</t>
  </si>
  <si>
    <t>小计</t>
  </si>
  <si>
    <t>罗定惠聪医疗器械有限公司</t>
  </si>
  <si>
    <t>666577274834</t>
  </si>
  <si>
    <t>中国银行股份有限公司云浮罗定泷洲支行</t>
  </si>
  <si>
    <t>蓝*清</t>
  </si>
  <si>
    <t>441282********0017</t>
  </si>
  <si>
    <t>130****4359</t>
  </si>
  <si>
    <t>*医疗仪器器械*助听器</t>
  </si>
  <si>
    <t>20250802150908405813143806</t>
  </si>
  <si>
    <t>梁*琴</t>
  </si>
  <si>
    <t>445381********042X</t>
  </si>
  <si>
    <t>134****0445</t>
  </si>
  <si>
    <t>20250811170542405912326868</t>
  </si>
  <si>
    <t>区*涛</t>
  </si>
  <si>
    <t>442830********0455</t>
  </si>
  <si>
    <t>135****6268</t>
  </si>
  <si>
    <t>20250819134152405996993429</t>
  </si>
  <si>
    <t>黄*</t>
  </si>
  <si>
    <t>442830********0029</t>
  </si>
  <si>
    <t>136****6428</t>
  </si>
  <si>
    <t>20250814204424405946006970</t>
  </si>
  <si>
    <t>余*洪</t>
  </si>
  <si>
    <t>442829********4019</t>
  </si>
  <si>
    <t>137****0987</t>
  </si>
  <si>
    <t>20250808150723405876702895</t>
  </si>
  <si>
    <t>卢*胜</t>
  </si>
  <si>
    <t>441230********5130</t>
  </si>
  <si>
    <t>134****2625</t>
  </si>
  <si>
    <t>20250822112453406026669863</t>
  </si>
  <si>
    <t>云浮听美医疗器械有限公司</t>
  </si>
  <si>
    <t>44661001040043273</t>
  </si>
  <si>
    <t>中国农业银行股份有限公司云浮分行</t>
  </si>
  <si>
    <t>梁*铿</t>
  </si>
  <si>
    <t>441283********4575</t>
  </si>
  <si>
    <t>138****7633</t>
  </si>
  <si>
    <t>20250730165858405782923168</t>
  </si>
  <si>
    <t>陈*英</t>
  </si>
  <si>
    <t>440624********5808</t>
  </si>
  <si>
    <t>131****1757</t>
  </si>
  <si>
    <t>20250728153522405762202245</t>
  </si>
  <si>
    <t>黄*根</t>
  </si>
  <si>
    <t>362204********303X</t>
  </si>
  <si>
    <t>158****2090</t>
  </si>
  <si>
    <t>20250727133128405749827972</t>
  </si>
  <si>
    <t>陆*琴</t>
  </si>
  <si>
    <t>440684********3822</t>
  </si>
  <si>
    <t>180****7716</t>
  </si>
  <si>
    <t>20250726110228405736344757</t>
  </si>
  <si>
    <t>韦*凡</t>
  </si>
  <si>
    <t>452229********673X</t>
  </si>
  <si>
    <t>182****7275</t>
  </si>
  <si>
    <t>20250723164803405709683895</t>
  </si>
  <si>
    <t>秦*</t>
  </si>
  <si>
    <t>441202********1022</t>
  </si>
  <si>
    <t>139****3892</t>
  </si>
  <si>
    <t>20250726094710405735290932</t>
  </si>
  <si>
    <t>李*兴</t>
  </si>
  <si>
    <t>440624********2722</t>
  </si>
  <si>
    <t>137****4314</t>
  </si>
  <si>
    <t>20250726161805405740311391</t>
  </si>
  <si>
    <t>张*玲</t>
  </si>
  <si>
    <t>445323********2720</t>
  </si>
  <si>
    <t>137****1304</t>
  </si>
  <si>
    <t>20250729163842405772784971</t>
  </si>
  <si>
    <t>乡*强</t>
  </si>
  <si>
    <t>441222********4118</t>
  </si>
  <si>
    <t>134****5708</t>
  </si>
  <si>
    <t>20250803170111405826396474</t>
  </si>
  <si>
    <t>简*怡</t>
  </si>
  <si>
    <t>445323********0920</t>
  </si>
  <si>
    <t>188****9621</t>
  </si>
  <si>
    <t>20250731105126405788915760</t>
  </si>
  <si>
    <t>宋*连</t>
  </si>
  <si>
    <t>441222********4422</t>
  </si>
  <si>
    <t>136****6680</t>
  </si>
  <si>
    <t>20250803165614405826335421</t>
  </si>
  <si>
    <t>陈*平</t>
  </si>
  <si>
    <t>445302********1527</t>
  </si>
  <si>
    <t>181****1602</t>
  </si>
  <si>
    <t>20250803101755405820923286</t>
  </si>
  <si>
    <t>黄*媚</t>
  </si>
  <si>
    <t>441222********0040</t>
  </si>
  <si>
    <t>135****8922</t>
  </si>
  <si>
    <t>20250805112829405843786662</t>
  </si>
  <si>
    <t>吴*祥</t>
  </si>
  <si>
    <t>441284********0813</t>
  </si>
  <si>
    <t>158****0728</t>
  </si>
  <si>
    <t>20250807164650405867428016</t>
  </si>
  <si>
    <t>张*娣</t>
  </si>
  <si>
    <t>442827********126X</t>
  </si>
  <si>
    <t>135****0304</t>
  </si>
  <si>
    <t>20250816103357405960187814</t>
  </si>
  <si>
    <t>邓*华</t>
  </si>
  <si>
    <t>440684********3245</t>
  </si>
  <si>
    <t>159****2960</t>
  </si>
  <si>
    <t>20250817130534405974451981</t>
  </si>
  <si>
    <t>罗定市宏骏建材有限公司</t>
  </si>
  <si>
    <t>702979339226</t>
  </si>
  <si>
    <t>中国银行股份有限公司云浮罗定支行</t>
  </si>
  <si>
    <t>陈*能</t>
  </si>
  <si>
    <t>441282********3411</t>
  </si>
  <si>
    <t>135****1155</t>
  </si>
  <si>
    <t>坐便器</t>
  </si>
  <si>
    <t>*非金属矿物制品*坐便器</t>
  </si>
  <si>
    <t>20250418180503037934695139</t>
  </si>
  <si>
    <t>云浮天天邦健医药连锁有限公司</t>
  </si>
  <si>
    <t>637960173508</t>
  </si>
  <si>
    <t>中国银行股份有限公司云浮分行</t>
  </si>
  <si>
    <t>陈*培</t>
  </si>
  <si>
    <t>445302********4542</t>
  </si>
  <si>
    <t>134****8265</t>
  </si>
  <si>
    <t>*医疗仪器器械*坐便椅</t>
  </si>
  <si>
    <t>20250611170952038550446572</t>
  </si>
  <si>
    <t>吴*兴</t>
  </si>
  <si>
    <t>445322********5234</t>
  </si>
  <si>
    <t>188****7221</t>
  </si>
  <si>
    <t>20250604204229038481630745</t>
  </si>
  <si>
    <t>陈*芳</t>
  </si>
  <si>
    <t>445302********0048</t>
  </si>
  <si>
    <t>134****7955</t>
  </si>
  <si>
    <t>*医疗仪器器械*坐便椅（医用助行器）</t>
  </si>
  <si>
    <t>20250528101129038398955484</t>
  </si>
  <si>
    <t>黄*玲</t>
  </si>
  <si>
    <t>445322********0487</t>
  </si>
  <si>
    <t>134****5422</t>
  </si>
  <si>
    <t>手杖</t>
  </si>
  <si>
    <t>*医疗仪器器械*拐杖</t>
  </si>
  <si>
    <t>20250525120317038369340449</t>
  </si>
  <si>
    <t>程*权</t>
  </si>
  <si>
    <t>445302********3011</t>
  </si>
  <si>
    <t>152****8439</t>
  </si>
  <si>
    <t>*医疗仪器器械*坐便椅（凳）</t>
  </si>
  <si>
    <t>20250524134945038359354825</t>
  </si>
  <si>
    <t>陈*诗</t>
  </si>
  <si>
    <t>445302********0629</t>
  </si>
  <si>
    <t>158****3812</t>
  </si>
  <si>
    <t>20250524163937038361525844</t>
  </si>
  <si>
    <t>张*凤</t>
  </si>
  <si>
    <t>445302********516X</t>
  </si>
  <si>
    <t>136****2052</t>
  </si>
  <si>
    <t>20250516094029038269524800</t>
  </si>
  <si>
    <t>陈*光</t>
  </si>
  <si>
    <t>441227********011X</t>
  </si>
  <si>
    <t>136****3899</t>
  </si>
  <si>
    <t>*医疗仪器器械*助行器</t>
  </si>
  <si>
    <t>20250515164421038263663372</t>
  </si>
  <si>
    <t>李*亮</t>
  </si>
  <si>
    <t>445302********2723</t>
  </si>
  <si>
    <t>189****1260</t>
  </si>
  <si>
    <t>*医疗仪器器械*医用拐</t>
  </si>
  <si>
    <t>20250511115016038213991314</t>
  </si>
  <si>
    <t>王*文</t>
  </si>
  <si>
    <t>513030********2710</t>
  </si>
  <si>
    <t>135****0419</t>
  </si>
  <si>
    <t>*医疗仪器器械*手动轮椅车</t>
  </si>
  <si>
    <t>20250509103510038188846467</t>
  </si>
  <si>
    <t>李*洁</t>
  </si>
  <si>
    <t>441227********2428</t>
  </si>
  <si>
    <t>135****3830</t>
  </si>
  <si>
    <t>20250329093002037693049203</t>
  </si>
  <si>
    <t>云浮市大参林药店有限公司</t>
  </si>
  <si>
    <t>2020002309200026514</t>
  </si>
  <si>
    <t>中国工商银行股份有限公司云浮城南支行</t>
  </si>
  <si>
    <t>邓*丽</t>
  </si>
  <si>
    <t>445381********214X</t>
  </si>
  <si>
    <t>135****3184</t>
  </si>
  <si>
    <t>*医疗仪器器械*手动轮椅车（佛山南海）</t>
  </si>
  <si>
    <t>20250630215715038721430309</t>
  </si>
  <si>
    <t>郁南县连滩镇益和堂大药房</t>
  </si>
  <si>
    <t>738059536936</t>
  </si>
  <si>
    <t>中国银行股份有限公司云浮郁南支行</t>
  </si>
  <si>
    <t>邱*英</t>
  </si>
  <si>
    <t>445322********4946</t>
  </si>
  <si>
    <t>156****5532</t>
  </si>
  <si>
    <t>*医疗仪器器械*凯洋铝金轮椅（FS24W011)</t>
  </si>
  <si>
    <t>20250806171849038977632777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</si>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</sst>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\0m/d\ h:mm:ss"/>
    <numFmt numFmtId="178" formatCode="yyyy/\0m/\0d\ h:mm:ss"/>
    <numFmt numFmtId="179" formatCode="yyyy/\0m/d\ \0h:mm:ss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right" vertical="center"/>
    </xf>
    <xf numFmtId="177" fontId="1" fillId="0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right" vertical="center"/>
    </xf>
    <xf numFmtId="178" fontId="1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view="pageBreakPreview" zoomScaleNormal="100" topLeftCell="C1" workbookViewId="0">
      <selection activeCell="H50" sqref="H50"/>
    </sheetView>
  </sheetViews>
  <sheetFormatPr defaultColWidth="8.875" defaultRowHeight="13.5"/>
  <cols>
    <col min="1" max="1" width="5.75" style="2" customWidth="1"/>
    <col min="2" max="2" width="23.2166666666667" style="3" customWidth="1"/>
    <col min="3" max="3" width="14.125" style="3" customWidth="1"/>
    <col min="4" max="4" width="12.25" style="3" customWidth="1"/>
    <col min="5" max="5" width="11.1" style="4" customWidth="1"/>
    <col min="6" max="6" width="20.5583333333333" style="4" customWidth="1"/>
    <col min="7" max="7" width="14.775" style="4" customWidth="1"/>
    <col min="8" max="8" width="21.25" style="4" customWidth="1"/>
    <col min="9" max="9" width="44.6666666666667" style="4" customWidth="1"/>
    <col min="10" max="10" width="13.375" style="5" customWidth="1"/>
    <col min="11" max="11" width="21.875" style="4" customWidth="1"/>
    <col min="12" max="12" width="12.75" style="5" customWidth="1"/>
    <col min="13" max="13" width="13.75" style="5" customWidth="1"/>
    <col min="14" max="14" width="29.75" style="4" customWidth="1"/>
    <col min="15" max="16384" width="8.875" style="1"/>
  </cols>
  <sheetData>
    <row r="1" s="1" customFormat="1" ht="22.5" spans="1:14">
      <c r="A1" s="2"/>
      <c r="B1" s="6" t="s">
        <v>0</v>
      </c>
      <c r="C1" s="6"/>
      <c r="D1" s="6"/>
      <c r="E1" s="6"/>
      <c r="F1" s="6"/>
      <c r="G1" s="6"/>
      <c r="H1" s="6"/>
      <c r="I1" s="6"/>
      <c r="J1" s="36"/>
      <c r="K1" s="6"/>
      <c r="L1" s="36"/>
      <c r="M1" s="36"/>
      <c r="N1" s="6"/>
    </row>
    <row r="2" s="2" customFormat="1" ht="1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37" t="s">
        <v>10</v>
      </c>
      <c r="K2" s="38" t="s">
        <v>11</v>
      </c>
      <c r="L2" s="37" t="s">
        <v>12</v>
      </c>
      <c r="M2" s="37" t="s">
        <v>13</v>
      </c>
      <c r="N2" s="9" t="s">
        <v>14</v>
      </c>
    </row>
    <row r="3" s="1" customFormat="1" ht="17" customHeight="1" spans="1:14">
      <c r="A3" s="10">
        <v>1</v>
      </c>
      <c r="B3" s="11" t="s">
        <v>15</v>
      </c>
      <c r="C3" s="60" t="s">
        <v>16</v>
      </c>
      <c r="D3" s="12" t="s">
        <v>17</v>
      </c>
      <c r="E3" s="13" t="s">
        <v>18</v>
      </c>
      <c r="F3" s="61" t="s">
        <v>19</v>
      </c>
      <c r="G3" s="14" t="s">
        <v>20</v>
      </c>
      <c r="H3" s="13" t="s">
        <v>21</v>
      </c>
      <c r="I3" s="13" t="s">
        <v>22</v>
      </c>
      <c r="J3" s="39">
        <v>13600</v>
      </c>
      <c r="K3" s="40">
        <v>45876.441099537</v>
      </c>
      <c r="L3" s="39">
        <v>13600</v>
      </c>
      <c r="M3" s="39">
        <v>4080</v>
      </c>
      <c r="N3" s="61" t="s">
        <v>23</v>
      </c>
    </row>
    <row r="4" s="1" customFormat="1" ht="17" customHeight="1" spans="1:14">
      <c r="A4" s="10">
        <v>2</v>
      </c>
      <c r="B4" s="15"/>
      <c r="C4" s="16"/>
      <c r="D4" s="16"/>
      <c r="E4" s="13" t="s">
        <v>24</v>
      </c>
      <c r="F4" s="13" t="s">
        <v>25</v>
      </c>
      <c r="G4" s="14" t="s">
        <v>26</v>
      </c>
      <c r="H4" s="13" t="s">
        <v>21</v>
      </c>
      <c r="I4" s="13" t="s">
        <v>27</v>
      </c>
      <c r="J4" s="39">
        <v>13600</v>
      </c>
      <c r="K4" s="40">
        <v>45870.68375</v>
      </c>
      <c r="L4" s="39">
        <v>13600</v>
      </c>
      <c r="M4" s="39">
        <v>4080</v>
      </c>
      <c r="N4" s="61" t="s">
        <v>28</v>
      </c>
    </row>
    <row r="5" s="1" customFormat="1" ht="17" customHeight="1" spans="1:14">
      <c r="A5" s="17">
        <v>3</v>
      </c>
      <c r="B5" s="15"/>
      <c r="C5" s="16"/>
      <c r="D5" s="16"/>
      <c r="E5" s="18" t="s">
        <v>29</v>
      </c>
      <c r="F5" s="62" t="s">
        <v>30</v>
      </c>
      <c r="G5" s="19" t="s">
        <v>31</v>
      </c>
      <c r="H5" s="13" t="s">
        <v>32</v>
      </c>
      <c r="I5" s="13" t="s">
        <v>33</v>
      </c>
      <c r="J5" s="39">
        <v>220</v>
      </c>
      <c r="K5" s="41">
        <v>45883.6494097222</v>
      </c>
      <c r="L5" s="42">
        <v>11820</v>
      </c>
      <c r="M5" s="42">
        <v>3546</v>
      </c>
      <c r="N5" s="62" t="s">
        <v>34</v>
      </c>
    </row>
    <row r="6" s="1" customFormat="1" ht="17" customHeight="1" spans="1:14">
      <c r="A6" s="20"/>
      <c r="B6" s="15"/>
      <c r="C6" s="16"/>
      <c r="D6" s="16"/>
      <c r="E6" s="21"/>
      <c r="F6" s="21"/>
      <c r="G6" s="21"/>
      <c r="H6" s="13" t="s">
        <v>21</v>
      </c>
      <c r="I6" s="13" t="s">
        <v>22</v>
      </c>
      <c r="J6" s="39">
        <v>11600</v>
      </c>
      <c r="K6" s="43"/>
      <c r="L6" s="44"/>
      <c r="M6" s="44"/>
      <c r="N6" s="21"/>
    </row>
    <row r="7" s="1" customFormat="1" ht="17" customHeight="1" spans="1:14">
      <c r="A7" s="17">
        <v>4</v>
      </c>
      <c r="B7" s="15"/>
      <c r="C7" s="16"/>
      <c r="D7" s="16"/>
      <c r="E7" s="18" t="s">
        <v>35</v>
      </c>
      <c r="F7" s="62" t="s">
        <v>36</v>
      </c>
      <c r="G7" s="19" t="s">
        <v>37</v>
      </c>
      <c r="H7" s="13" t="s">
        <v>38</v>
      </c>
      <c r="I7" s="13" t="s">
        <v>39</v>
      </c>
      <c r="J7" s="39">
        <v>4980</v>
      </c>
      <c r="K7" s="45">
        <v>45871.4699189815</v>
      </c>
      <c r="L7" s="42">
        <v>11090</v>
      </c>
      <c r="M7" s="42">
        <v>3327</v>
      </c>
      <c r="N7" s="62" t="s">
        <v>40</v>
      </c>
    </row>
    <row r="8" s="1" customFormat="1" ht="17" customHeight="1" spans="1:14">
      <c r="A8" s="22"/>
      <c r="B8" s="15"/>
      <c r="C8" s="16"/>
      <c r="D8" s="16"/>
      <c r="E8" s="23"/>
      <c r="F8" s="23"/>
      <c r="G8" s="23"/>
      <c r="H8" s="13" t="s">
        <v>21</v>
      </c>
      <c r="I8" s="13" t="s">
        <v>22</v>
      </c>
      <c r="J8" s="39">
        <v>4500</v>
      </c>
      <c r="K8" s="46"/>
      <c r="L8" s="47"/>
      <c r="M8" s="47"/>
      <c r="N8" s="23"/>
    </row>
    <row r="9" s="1" customFormat="1" ht="17" customHeight="1" spans="1:14">
      <c r="A9" s="22"/>
      <c r="B9" s="15"/>
      <c r="C9" s="16"/>
      <c r="D9" s="16"/>
      <c r="E9" s="23"/>
      <c r="F9" s="23"/>
      <c r="G9" s="23"/>
      <c r="H9" s="13" t="s">
        <v>41</v>
      </c>
      <c r="I9" s="13" t="s">
        <v>42</v>
      </c>
      <c r="J9" s="39">
        <v>1180</v>
      </c>
      <c r="K9" s="46"/>
      <c r="L9" s="47"/>
      <c r="M9" s="47"/>
      <c r="N9" s="23"/>
    </row>
    <row r="10" s="1" customFormat="1" ht="26" customHeight="1" spans="1:14">
      <c r="A10" s="20"/>
      <c r="B10" s="15"/>
      <c r="C10" s="16"/>
      <c r="D10" s="16"/>
      <c r="E10" s="21"/>
      <c r="F10" s="21"/>
      <c r="G10" s="21"/>
      <c r="H10" s="13" t="s">
        <v>43</v>
      </c>
      <c r="I10" s="13" t="s">
        <v>44</v>
      </c>
      <c r="J10" s="39">
        <v>430</v>
      </c>
      <c r="K10" s="48"/>
      <c r="L10" s="44"/>
      <c r="M10" s="44"/>
      <c r="N10" s="21"/>
    </row>
    <row r="11" s="1" customFormat="1" ht="17" customHeight="1" spans="1:14">
      <c r="A11" s="7"/>
      <c r="B11" s="24" t="s">
        <v>45</v>
      </c>
      <c r="C11" s="24"/>
      <c r="D11" s="24"/>
      <c r="E11" s="25"/>
      <c r="F11" s="25"/>
      <c r="G11" s="25"/>
      <c r="H11" s="25"/>
      <c r="I11" s="25"/>
      <c r="J11" s="49">
        <f t="shared" ref="J11:M11" si="0">SUM(J3:J10)</f>
        <v>50110</v>
      </c>
      <c r="K11" s="50"/>
      <c r="L11" s="49">
        <f t="shared" si="0"/>
        <v>50110</v>
      </c>
      <c r="M11" s="49">
        <f t="shared" si="0"/>
        <v>15033</v>
      </c>
      <c r="N11" s="35"/>
    </row>
    <row r="12" s="1" customFormat="1" ht="17" customHeight="1" spans="1:14">
      <c r="A12" s="10">
        <v>5</v>
      </c>
      <c r="B12" s="11" t="s">
        <v>46</v>
      </c>
      <c r="C12" s="60" t="s">
        <v>47</v>
      </c>
      <c r="D12" s="12" t="s">
        <v>48</v>
      </c>
      <c r="E12" s="13" t="s">
        <v>49</v>
      </c>
      <c r="F12" s="61" t="s">
        <v>50</v>
      </c>
      <c r="G12" s="14" t="s">
        <v>51</v>
      </c>
      <c r="H12" s="13" t="s">
        <v>21</v>
      </c>
      <c r="I12" s="13" t="s">
        <v>52</v>
      </c>
      <c r="J12" s="39">
        <v>3036</v>
      </c>
      <c r="K12" s="40">
        <v>45871.6316087963</v>
      </c>
      <c r="L12" s="39">
        <v>3036</v>
      </c>
      <c r="M12" s="39">
        <v>910.8</v>
      </c>
      <c r="N12" s="61" t="s">
        <v>53</v>
      </c>
    </row>
    <row r="13" s="1" customFormat="1" ht="17" customHeight="1" spans="1:14">
      <c r="A13" s="10">
        <v>6</v>
      </c>
      <c r="B13" s="15"/>
      <c r="C13" s="16"/>
      <c r="D13" s="16"/>
      <c r="E13" s="13" t="s">
        <v>54</v>
      </c>
      <c r="F13" s="13" t="s">
        <v>55</v>
      </c>
      <c r="G13" s="14" t="s">
        <v>56</v>
      </c>
      <c r="H13" s="13" t="s">
        <v>21</v>
      </c>
      <c r="I13" s="13" t="s">
        <v>52</v>
      </c>
      <c r="J13" s="39">
        <v>8096</v>
      </c>
      <c r="K13" s="51">
        <v>45880.7124074074</v>
      </c>
      <c r="L13" s="39">
        <v>8096</v>
      </c>
      <c r="M13" s="39">
        <v>2428.8</v>
      </c>
      <c r="N13" s="61" t="s">
        <v>57</v>
      </c>
    </row>
    <row r="14" s="1" customFormat="1" ht="17" customHeight="1" spans="1:14">
      <c r="A14" s="10">
        <v>7</v>
      </c>
      <c r="B14" s="15"/>
      <c r="C14" s="16"/>
      <c r="D14" s="16"/>
      <c r="E14" s="13" t="s">
        <v>58</v>
      </c>
      <c r="F14" s="61" t="s">
        <v>59</v>
      </c>
      <c r="G14" s="14" t="s">
        <v>60</v>
      </c>
      <c r="H14" s="13" t="s">
        <v>21</v>
      </c>
      <c r="I14" s="13" t="s">
        <v>52</v>
      </c>
      <c r="J14" s="39">
        <v>2267</v>
      </c>
      <c r="K14" s="51">
        <v>45888.5710185185</v>
      </c>
      <c r="L14" s="39">
        <v>2267</v>
      </c>
      <c r="M14" s="39">
        <v>680.1</v>
      </c>
      <c r="N14" s="61" t="s">
        <v>61</v>
      </c>
    </row>
    <row r="15" s="1" customFormat="1" ht="17" customHeight="1" spans="1:14">
      <c r="A15" s="10">
        <v>8</v>
      </c>
      <c r="B15" s="15"/>
      <c r="C15" s="16"/>
      <c r="D15" s="16"/>
      <c r="E15" s="13" t="s">
        <v>62</v>
      </c>
      <c r="F15" s="61" t="s">
        <v>63</v>
      </c>
      <c r="G15" s="26" t="s">
        <v>64</v>
      </c>
      <c r="H15" s="13" t="s">
        <v>21</v>
      </c>
      <c r="I15" s="13" t="s">
        <v>52</v>
      </c>
      <c r="J15" s="52">
        <v>9830</v>
      </c>
      <c r="K15" s="53">
        <v>45883.8645486111</v>
      </c>
      <c r="L15" s="52">
        <v>9830</v>
      </c>
      <c r="M15" s="52">
        <v>2949</v>
      </c>
      <c r="N15" s="61" t="s">
        <v>65</v>
      </c>
    </row>
    <row r="16" s="1" customFormat="1" ht="17" customHeight="1" spans="1:14">
      <c r="A16" s="10">
        <v>9</v>
      </c>
      <c r="B16" s="15"/>
      <c r="C16" s="16"/>
      <c r="D16" s="16"/>
      <c r="E16" s="13" t="s">
        <v>66</v>
      </c>
      <c r="F16" s="61" t="s">
        <v>67</v>
      </c>
      <c r="G16" s="26" t="s">
        <v>68</v>
      </c>
      <c r="H16" s="13" t="s">
        <v>21</v>
      </c>
      <c r="I16" s="13" t="s">
        <v>52</v>
      </c>
      <c r="J16" s="52">
        <v>5555</v>
      </c>
      <c r="K16" s="54">
        <v>45877.6302083333</v>
      </c>
      <c r="L16" s="52">
        <v>5555</v>
      </c>
      <c r="M16" s="52">
        <v>1666.5</v>
      </c>
      <c r="N16" s="61" t="s">
        <v>69</v>
      </c>
    </row>
    <row r="17" s="1" customFormat="1" ht="42" customHeight="1" spans="1:14">
      <c r="A17" s="10">
        <v>10</v>
      </c>
      <c r="B17" s="15"/>
      <c r="C17" s="16"/>
      <c r="D17" s="16"/>
      <c r="E17" s="13" t="s">
        <v>70</v>
      </c>
      <c r="F17" s="61" t="s">
        <v>71</v>
      </c>
      <c r="G17" s="14" t="s">
        <v>72</v>
      </c>
      <c r="H17" s="13" t="s">
        <v>21</v>
      </c>
      <c r="I17" s="13" t="s">
        <v>52</v>
      </c>
      <c r="J17" s="39">
        <v>2209</v>
      </c>
      <c r="K17" s="51">
        <v>45891.4761111111</v>
      </c>
      <c r="L17" s="39">
        <v>2209</v>
      </c>
      <c r="M17" s="39">
        <v>662.7</v>
      </c>
      <c r="N17" s="61" t="s">
        <v>73</v>
      </c>
    </row>
    <row r="18" s="1" customFormat="1" ht="17" customHeight="1" spans="1:14">
      <c r="A18" s="7"/>
      <c r="B18" s="24" t="s">
        <v>45</v>
      </c>
      <c r="C18" s="24"/>
      <c r="D18" s="24"/>
      <c r="E18" s="25"/>
      <c r="F18" s="25"/>
      <c r="G18" s="25"/>
      <c r="H18" s="25"/>
      <c r="I18" s="25"/>
      <c r="J18" s="49">
        <f t="shared" ref="J18:M18" si="1">SUM(J12:J17)</f>
        <v>30993</v>
      </c>
      <c r="K18" s="50"/>
      <c r="L18" s="49">
        <f t="shared" si="1"/>
        <v>30993</v>
      </c>
      <c r="M18" s="49">
        <f t="shared" si="1"/>
        <v>9297.9</v>
      </c>
      <c r="N18" s="35"/>
    </row>
    <row r="19" s="1" customFormat="1" ht="17" customHeight="1" spans="1:14">
      <c r="A19" s="10">
        <v>11</v>
      </c>
      <c r="B19" s="12" t="s">
        <v>74</v>
      </c>
      <c r="C19" s="60" t="s">
        <v>75</v>
      </c>
      <c r="D19" s="12" t="s">
        <v>76</v>
      </c>
      <c r="E19" s="13" t="s">
        <v>77</v>
      </c>
      <c r="F19" s="61" t="s">
        <v>78</v>
      </c>
      <c r="G19" s="14" t="s">
        <v>79</v>
      </c>
      <c r="H19" s="13" t="s">
        <v>21</v>
      </c>
      <c r="I19" s="13" t="s">
        <v>52</v>
      </c>
      <c r="J19" s="39">
        <v>14696</v>
      </c>
      <c r="K19" s="51">
        <v>45868.7078356482</v>
      </c>
      <c r="L19" s="39">
        <v>14696</v>
      </c>
      <c r="M19" s="39">
        <v>4408.8</v>
      </c>
      <c r="N19" s="61" t="s">
        <v>80</v>
      </c>
    </row>
    <row r="20" s="1" customFormat="1" ht="17" customHeight="1" spans="1:14">
      <c r="A20" s="10">
        <v>12</v>
      </c>
      <c r="B20" s="16"/>
      <c r="C20" s="16"/>
      <c r="D20" s="16"/>
      <c r="E20" s="13" t="s">
        <v>81</v>
      </c>
      <c r="F20" s="61" t="s">
        <v>82</v>
      </c>
      <c r="G20" s="14" t="s">
        <v>83</v>
      </c>
      <c r="H20" s="13" t="s">
        <v>21</v>
      </c>
      <c r="I20" s="13" t="s">
        <v>52</v>
      </c>
      <c r="J20" s="39">
        <v>6919</v>
      </c>
      <c r="K20" s="51">
        <v>45866.6499421296</v>
      </c>
      <c r="L20" s="39">
        <v>6919</v>
      </c>
      <c r="M20" s="39">
        <v>2075.7</v>
      </c>
      <c r="N20" s="61" t="s">
        <v>84</v>
      </c>
    </row>
    <row r="21" s="1" customFormat="1" ht="17" customHeight="1" spans="1:14">
      <c r="A21" s="10">
        <v>13</v>
      </c>
      <c r="B21" s="16"/>
      <c r="C21" s="16"/>
      <c r="D21" s="16"/>
      <c r="E21" s="13" t="s">
        <v>85</v>
      </c>
      <c r="F21" s="13" t="s">
        <v>86</v>
      </c>
      <c r="G21" s="14" t="s">
        <v>87</v>
      </c>
      <c r="H21" s="13" t="s">
        <v>21</v>
      </c>
      <c r="I21" s="13" t="s">
        <v>52</v>
      </c>
      <c r="J21" s="39">
        <v>10593</v>
      </c>
      <c r="K21" s="51">
        <v>45865.563599537</v>
      </c>
      <c r="L21" s="39">
        <v>10593</v>
      </c>
      <c r="M21" s="39">
        <v>3177.9</v>
      </c>
      <c r="N21" s="61" t="s">
        <v>88</v>
      </c>
    </row>
    <row r="22" s="1" customFormat="1" ht="17" customHeight="1" spans="1:14">
      <c r="A22" s="10">
        <v>14</v>
      </c>
      <c r="B22" s="16"/>
      <c r="C22" s="16"/>
      <c r="D22" s="16"/>
      <c r="E22" s="13" t="s">
        <v>89</v>
      </c>
      <c r="F22" s="61" t="s">
        <v>90</v>
      </c>
      <c r="G22" s="14" t="s">
        <v>91</v>
      </c>
      <c r="H22" s="13" t="s">
        <v>21</v>
      </c>
      <c r="I22" s="13" t="s">
        <v>52</v>
      </c>
      <c r="J22" s="39">
        <v>9492</v>
      </c>
      <c r="K22" s="51">
        <v>45864.4602083333</v>
      </c>
      <c r="L22" s="39">
        <v>9492</v>
      </c>
      <c r="M22" s="39">
        <v>2847.6</v>
      </c>
      <c r="N22" s="61" t="s">
        <v>92</v>
      </c>
    </row>
    <row r="23" s="1" customFormat="1" ht="17" customHeight="1" spans="1:14">
      <c r="A23" s="10">
        <v>15</v>
      </c>
      <c r="B23" s="16"/>
      <c r="C23" s="16"/>
      <c r="D23" s="16"/>
      <c r="E23" s="13" t="s">
        <v>93</v>
      </c>
      <c r="F23" s="13" t="s">
        <v>94</v>
      </c>
      <c r="G23" s="14" t="s">
        <v>95</v>
      </c>
      <c r="H23" s="13" t="s">
        <v>21</v>
      </c>
      <c r="I23" s="13" t="s">
        <v>52</v>
      </c>
      <c r="J23" s="39">
        <v>5585</v>
      </c>
      <c r="K23" s="51">
        <v>45861.7005439815</v>
      </c>
      <c r="L23" s="39">
        <v>5585</v>
      </c>
      <c r="M23" s="39">
        <v>1675.5</v>
      </c>
      <c r="N23" s="61" t="s">
        <v>96</v>
      </c>
    </row>
    <row r="24" s="1" customFormat="1" ht="17" customHeight="1" spans="1:14">
      <c r="A24" s="10">
        <v>16</v>
      </c>
      <c r="B24" s="16"/>
      <c r="C24" s="16"/>
      <c r="D24" s="16"/>
      <c r="E24" s="13" t="s">
        <v>97</v>
      </c>
      <c r="F24" s="61" t="s">
        <v>98</v>
      </c>
      <c r="G24" s="14" t="s">
        <v>99</v>
      </c>
      <c r="H24" s="13" t="s">
        <v>21</v>
      </c>
      <c r="I24" s="13" t="s">
        <v>52</v>
      </c>
      <c r="J24" s="39">
        <v>43248</v>
      </c>
      <c r="K24" s="55">
        <v>45864.4077777778</v>
      </c>
      <c r="L24" s="39">
        <v>43248</v>
      </c>
      <c r="M24" s="39">
        <v>10000</v>
      </c>
      <c r="N24" s="61" t="s">
        <v>100</v>
      </c>
    </row>
    <row r="25" s="1" customFormat="1" ht="17" customHeight="1" spans="1:14">
      <c r="A25" s="10">
        <v>17</v>
      </c>
      <c r="B25" s="16"/>
      <c r="C25" s="16"/>
      <c r="D25" s="16"/>
      <c r="E25" s="13" t="s">
        <v>101</v>
      </c>
      <c r="F25" s="61" t="s">
        <v>102</v>
      </c>
      <c r="G25" s="14" t="s">
        <v>103</v>
      </c>
      <c r="H25" s="13" t="s">
        <v>21</v>
      </c>
      <c r="I25" s="13" t="s">
        <v>52</v>
      </c>
      <c r="J25" s="39">
        <v>13122</v>
      </c>
      <c r="K25" s="51">
        <v>45864.6792476852</v>
      </c>
      <c r="L25" s="39">
        <v>13122</v>
      </c>
      <c r="M25" s="39">
        <v>3936.6</v>
      </c>
      <c r="N25" s="61" t="s">
        <v>104</v>
      </c>
    </row>
    <row r="26" s="1" customFormat="1" ht="17" customHeight="1" spans="1:14">
      <c r="A26" s="10">
        <v>18</v>
      </c>
      <c r="B26" s="16"/>
      <c r="C26" s="16"/>
      <c r="D26" s="16"/>
      <c r="E26" s="13" t="s">
        <v>105</v>
      </c>
      <c r="F26" s="61" t="s">
        <v>106</v>
      </c>
      <c r="G26" s="14" t="s">
        <v>107</v>
      </c>
      <c r="H26" s="13" t="s">
        <v>21</v>
      </c>
      <c r="I26" s="13" t="s">
        <v>52</v>
      </c>
      <c r="J26" s="39">
        <v>9493</v>
      </c>
      <c r="K26" s="51">
        <v>45867.6937731481</v>
      </c>
      <c r="L26" s="39">
        <v>9493</v>
      </c>
      <c r="M26" s="39">
        <v>2847.9</v>
      </c>
      <c r="N26" s="61" t="s">
        <v>108</v>
      </c>
    </row>
    <row r="27" s="1" customFormat="1" ht="17" customHeight="1" spans="1:14">
      <c r="A27" s="10">
        <v>19</v>
      </c>
      <c r="B27" s="16"/>
      <c r="C27" s="16"/>
      <c r="D27" s="16"/>
      <c r="E27" s="13" t="s">
        <v>109</v>
      </c>
      <c r="F27" s="61" t="s">
        <v>110</v>
      </c>
      <c r="G27" s="14" t="s">
        <v>111</v>
      </c>
      <c r="H27" s="13" t="s">
        <v>21</v>
      </c>
      <c r="I27" s="13" t="s">
        <v>52</v>
      </c>
      <c r="J27" s="39">
        <v>10593</v>
      </c>
      <c r="K27" s="40">
        <v>45872.7096759259</v>
      </c>
      <c r="L27" s="39">
        <v>10593</v>
      </c>
      <c r="M27" s="39">
        <v>3177.9</v>
      </c>
      <c r="N27" s="61" t="s">
        <v>112</v>
      </c>
    </row>
    <row r="28" s="1" customFormat="1" ht="17" customHeight="1" spans="1:14">
      <c r="A28" s="10">
        <v>20</v>
      </c>
      <c r="B28" s="16"/>
      <c r="C28" s="16"/>
      <c r="D28" s="16"/>
      <c r="E28" s="13" t="s">
        <v>113</v>
      </c>
      <c r="F28" s="61" t="s">
        <v>114</v>
      </c>
      <c r="G28" s="14" t="s">
        <v>115</v>
      </c>
      <c r="H28" s="13" t="s">
        <v>21</v>
      </c>
      <c r="I28" s="13" t="s">
        <v>52</v>
      </c>
      <c r="J28" s="39">
        <v>5126</v>
      </c>
      <c r="K28" s="51">
        <v>45869.4525347222</v>
      </c>
      <c r="L28" s="39">
        <v>5126</v>
      </c>
      <c r="M28" s="39">
        <v>1537.8</v>
      </c>
      <c r="N28" s="61" t="s">
        <v>116</v>
      </c>
    </row>
    <row r="29" s="1" customFormat="1" ht="17" customHeight="1" spans="1:14">
      <c r="A29" s="10">
        <v>21</v>
      </c>
      <c r="B29" s="16"/>
      <c r="C29" s="16"/>
      <c r="D29" s="16"/>
      <c r="E29" s="13" t="s">
        <v>117</v>
      </c>
      <c r="F29" s="61" t="s">
        <v>118</v>
      </c>
      <c r="G29" s="14" t="s">
        <v>119</v>
      </c>
      <c r="H29" s="13" t="s">
        <v>21</v>
      </c>
      <c r="I29" s="13" t="s">
        <v>52</v>
      </c>
      <c r="J29" s="39">
        <v>13123</v>
      </c>
      <c r="K29" s="40">
        <v>45872.7058564815</v>
      </c>
      <c r="L29" s="39">
        <v>13123</v>
      </c>
      <c r="M29" s="39">
        <v>3936.9</v>
      </c>
      <c r="N29" s="61" t="s">
        <v>120</v>
      </c>
    </row>
    <row r="30" s="1" customFormat="1" ht="17" customHeight="1" spans="1:14">
      <c r="A30" s="10">
        <v>22</v>
      </c>
      <c r="B30" s="16"/>
      <c r="C30" s="16"/>
      <c r="D30" s="16"/>
      <c r="E30" s="13" t="s">
        <v>121</v>
      </c>
      <c r="F30" s="61" t="s">
        <v>122</v>
      </c>
      <c r="G30" s="14" t="s">
        <v>123</v>
      </c>
      <c r="H30" s="13" t="s">
        <v>21</v>
      </c>
      <c r="I30" s="13" t="s">
        <v>52</v>
      </c>
      <c r="J30" s="39">
        <v>6556</v>
      </c>
      <c r="K30" s="40">
        <v>45872.4295717593</v>
      </c>
      <c r="L30" s="39">
        <v>6556</v>
      </c>
      <c r="M30" s="39">
        <v>1966.8</v>
      </c>
      <c r="N30" s="61" t="s">
        <v>124</v>
      </c>
    </row>
    <row r="31" s="1" customFormat="1" ht="17" customHeight="1" spans="1:14">
      <c r="A31" s="10">
        <v>23</v>
      </c>
      <c r="B31" s="16"/>
      <c r="C31" s="16"/>
      <c r="D31" s="16"/>
      <c r="E31" s="13" t="s">
        <v>125</v>
      </c>
      <c r="F31" s="61" t="s">
        <v>126</v>
      </c>
      <c r="G31" s="14" t="s">
        <v>127</v>
      </c>
      <c r="H31" s="13" t="s">
        <v>21</v>
      </c>
      <c r="I31" s="13" t="s">
        <v>52</v>
      </c>
      <c r="J31" s="39">
        <v>14940</v>
      </c>
      <c r="K31" s="40">
        <v>45874.4784953704</v>
      </c>
      <c r="L31" s="39">
        <v>14940</v>
      </c>
      <c r="M31" s="39">
        <v>4482</v>
      </c>
      <c r="N31" s="61" t="s">
        <v>128</v>
      </c>
    </row>
    <row r="32" s="1" customFormat="1" ht="17" customHeight="1" spans="1:14">
      <c r="A32" s="10">
        <v>24</v>
      </c>
      <c r="B32" s="16"/>
      <c r="C32" s="16"/>
      <c r="D32" s="16"/>
      <c r="E32" s="13" t="s">
        <v>129</v>
      </c>
      <c r="F32" s="61" t="s">
        <v>130</v>
      </c>
      <c r="G32" s="14" t="s">
        <v>131</v>
      </c>
      <c r="H32" s="13" t="s">
        <v>21</v>
      </c>
      <c r="I32" s="13" t="s">
        <v>52</v>
      </c>
      <c r="J32" s="39">
        <v>4542</v>
      </c>
      <c r="K32" s="40">
        <v>45876.6993402778</v>
      </c>
      <c r="L32" s="39">
        <v>4542</v>
      </c>
      <c r="M32" s="39">
        <v>1362.6</v>
      </c>
      <c r="N32" s="61" t="s">
        <v>132</v>
      </c>
    </row>
    <row r="33" s="1" customFormat="1" ht="17" customHeight="1" spans="1:14">
      <c r="A33" s="10">
        <v>25</v>
      </c>
      <c r="B33" s="16"/>
      <c r="C33" s="16"/>
      <c r="D33" s="16"/>
      <c r="E33" s="13" t="s">
        <v>133</v>
      </c>
      <c r="F33" s="13" t="s">
        <v>134</v>
      </c>
      <c r="G33" s="14" t="s">
        <v>135</v>
      </c>
      <c r="H33" s="13" t="s">
        <v>21</v>
      </c>
      <c r="I33" s="13" t="s">
        <v>52</v>
      </c>
      <c r="J33" s="39">
        <v>6556</v>
      </c>
      <c r="K33" s="51">
        <v>45885.4406134259</v>
      </c>
      <c r="L33" s="39">
        <v>6556</v>
      </c>
      <c r="M33" s="39">
        <v>1966.8</v>
      </c>
      <c r="N33" s="61" t="s">
        <v>136</v>
      </c>
    </row>
    <row r="34" s="1" customFormat="1" ht="17" customHeight="1" spans="1:14">
      <c r="A34" s="10">
        <v>26</v>
      </c>
      <c r="B34" s="16"/>
      <c r="C34" s="16"/>
      <c r="D34" s="16"/>
      <c r="E34" s="13" t="s">
        <v>137</v>
      </c>
      <c r="F34" s="61" t="s">
        <v>138</v>
      </c>
      <c r="G34" s="14" t="s">
        <v>139</v>
      </c>
      <c r="H34" s="13" t="s">
        <v>21</v>
      </c>
      <c r="I34" s="13" t="s">
        <v>52</v>
      </c>
      <c r="J34" s="39">
        <v>10626</v>
      </c>
      <c r="K34" s="51">
        <v>45886.545775463</v>
      </c>
      <c r="L34" s="39">
        <v>10626</v>
      </c>
      <c r="M34" s="39">
        <v>3187.8</v>
      </c>
      <c r="N34" s="61" t="s">
        <v>140</v>
      </c>
    </row>
    <row r="35" s="1" customFormat="1" ht="17" customHeight="1" spans="1:14">
      <c r="A35" s="7"/>
      <c r="B35" s="24" t="s">
        <v>45</v>
      </c>
      <c r="C35" s="24"/>
      <c r="D35" s="24"/>
      <c r="E35" s="25"/>
      <c r="F35" s="25"/>
      <c r="G35" s="25"/>
      <c r="H35" s="25"/>
      <c r="I35" s="25"/>
      <c r="J35" s="49">
        <f t="shared" ref="J35:M35" si="2">SUM(J19:J34)</f>
        <v>185210</v>
      </c>
      <c r="K35" s="50"/>
      <c r="L35" s="49">
        <f t="shared" si="2"/>
        <v>185210</v>
      </c>
      <c r="M35" s="49">
        <f t="shared" si="2"/>
        <v>52588.6</v>
      </c>
      <c r="N35" s="35"/>
    </row>
    <row r="36" s="1" customFormat="1" ht="61" customHeight="1" spans="1:14">
      <c r="A36" s="10">
        <v>27</v>
      </c>
      <c r="B36" s="13" t="s">
        <v>141</v>
      </c>
      <c r="C36" s="63" t="s">
        <v>142</v>
      </c>
      <c r="D36" s="11" t="s">
        <v>143</v>
      </c>
      <c r="E36" s="13" t="s">
        <v>144</v>
      </c>
      <c r="F36" s="61" t="s">
        <v>145</v>
      </c>
      <c r="G36" s="14" t="s">
        <v>146</v>
      </c>
      <c r="H36" s="13" t="s">
        <v>147</v>
      </c>
      <c r="I36" s="13" t="s">
        <v>148</v>
      </c>
      <c r="J36" s="39">
        <v>1999</v>
      </c>
      <c r="K36" s="51">
        <v>45765.7534837963</v>
      </c>
      <c r="L36" s="39">
        <v>1999</v>
      </c>
      <c r="M36" s="39">
        <v>599.7</v>
      </c>
      <c r="N36" s="61" t="s">
        <v>149</v>
      </c>
    </row>
    <row r="37" s="1" customFormat="1" ht="17" customHeight="1" spans="1:14">
      <c r="A37" s="7"/>
      <c r="B37" s="24" t="s">
        <v>45</v>
      </c>
      <c r="C37" s="24"/>
      <c r="D37" s="24"/>
      <c r="E37" s="25"/>
      <c r="F37" s="25"/>
      <c r="G37" s="25"/>
      <c r="H37" s="25"/>
      <c r="I37" s="25"/>
      <c r="J37" s="49">
        <f t="shared" ref="J37:M37" si="3">SUM(J36)</f>
        <v>1999</v>
      </c>
      <c r="K37" s="50"/>
      <c r="L37" s="49">
        <f t="shared" si="3"/>
        <v>1999</v>
      </c>
      <c r="M37" s="49">
        <f t="shared" si="3"/>
        <v>599.7</v>
      </c>
      <c r="N37" s="35"/>
    </row>
    <row r="38" s="1" customFormat="1" ht="17" customHeight="1" spans="1:14">
      <c r="A38" s="27">
        <v>28</v>
      </c>
      <c r="B38" s="12" t="s">
        <v>150</v>
      </c>
      <c r="C38" s="64" t="s">
        <v>151</v>
      </c>
      <c r="D38" s="28" t="s">
        <v>152</v>
      </c>
      <c r="E38" s="13" t="s">
        <v>153</v>
      </c>
      <c r="F38" s="61" t="s">
        <v>154</v>
      </c>
      <c r="G38" s="14" t="s">
        <v>155</v>
      </c>
      <c r="H38" s="13" t="s">
        <v>147</v>
      </c>
      <c r="I38" s="13" t="s">
        <v>156</v>
      </c>
      <c r="J38" s="39">
        <v>185</v>
      </c>
      <c r="K38" s="51">
        <v>45819.7151967593</v>
      </c>
      <c r="L38" s="39">
        <v>185</v>
      </c>
      <c r="M38" s="39">
        <v>55.5</v>
      </c>
      <c r="N38" s="61" t="s">
        <v>157</v>
      </c>
    </row>
    <row r="39" s="1" customFormat="1" ht="44" customHeight="1" spans="1:14">
      <c r="A39" s="29">
        <v>29</v>
      </c>
      <c r="B39" s="16"/>
      <c r="C39" s="16"/>
      <c r="D39" s="16"/>
      <c r="E39" s="13" t="s">
        <v>158</v>
      </c>
      <c r="F39" s="61" t="s">
        <v>159</v>
      </c>
      <c r="G39" s="14" t="s">
        <v>160</v>
      </c>
      <c r="H39" s="13" t="s">
        <v>147</v>
      </c>
      <c r="I39" s="13" t="s">
        <v>156</v>
      </c>
      <c r="J39" s="39">
        <v>148</v>
      </c>
      <c r="K39" s="40">
        <v>45812.8628356481</v>
      </c>
      <c r="L39" s="39">
        <v>148</v>
      </c>
      <c r="M39" s="39">
        <v>44.4</v>
      </c>
      <c r="N39" s="61" t="s">
        <v>161</v>
      </c>
    </row>
    <row r="40" s="1" customFormat="1" ht="23" customHeight="1" spans="1:14">
      <c r="A40" s="29">
        <v>30</v>
      </c>
      <c r="B40" s="16"/>
      <c r="C40" s="16"/>
      <c r="D40" s="16"/>
      <c r="E40" s="13" t="s">
        <v>162</v>
      </c>
      <c r="F40" s="61" t="s">
        <v>163</v>
      </c>
      <c r="G40" s="14" t="s">
        <v>164</v>
      </c>
      <c r="H40" s="13" t="s">
        <v>147</v>
      </c>
      <c r="I40" s="13" t="s">
        <v>165</v>
      </c>
      <c r="J40" s="39">
        <v>98</v>
      </c>
      <c r="K40" s="51">
        <v>45805.4246412037</v>
      </c>
      <c r="L40" s="39">
        <v>98</v>
      </c>
      <c r="M40" s="39">
        <v>29.4</v>
      </c>
      <c r="N40" s="61" t="s">
        <v>166</v>
      </c>
    </row>
    <row r="41" s="1" customFormat="1" ht="23" customHeight="1" spans="1:14">
      <c r="A41" s="29">
        <v>31</v>
      </c>
      <c r="B41" s="16"/>
      <c r="C41" s="16"/>
      <c r="D41" s="16"/>
      <c r="E41" s="13" t="s">
        <v>167</v>
      </c>
      <c r="F41" s="61" t="s">
        <v>168</v>
      </c>
      <c r="G41" s="14" t="s">
        <v>169</v>
      </c>
      <c r="H41" s="13" t="s">
        <v>170</v>
      </c>
      <c r="I41" s="13" t="s">
        <v>171</v>
      </c>
      <c r="J41" s="39">
        <v>69</v>
      </c>
      <c r="K41" s="51">
        <v>45802.5022800926</v>
      </c>
      <c r="L41" s="39">
        <v>69</v>
      </c>
      <c r="M41" s="39">
        <v>20.7</v>
      </c>
      <c r="N41" s="61" t="s">
        <v>172</v>
      </c>
    </row>
    <row r="42" s="1" customFormat="1" ht="23" customHeight="1" spans="1:14">
      <c r="A42" s="29">
        <v>32</v>
      </c>
      <c r="B42" s="16"/>
      <c r="C42" s="16"/>
      <c r="D42" s="16"/>
      <c r="E42" s="13" t="s">
        <v>173</v>
      </c>
      <c r="F42" s="61" t="s">
        <v>174</v>
      </c>
      <c r="G42" s="14" t="s">
        <v>175</v>
      </c>
      <c r="H42" s="13" t="s">
        <v>147</v>
      </c>
      <c r="I42" s="13" t="s">
        <v>176</v>
      </c>
      <c r="J42" s="39">
        <v>98</v>
      </c>
      <c r="K42" s="51">
        <v>45801.5762152778</v>
      </c>
      <c r="L42" s="39">
        <v>98</v>
      </c>
      <c r="M42" s="39">
        <v>29.4</v>
      </c>
      <c r="N42" s="61" t="s">
        <v>177</v>
      </c>
    </row>
    <row r="43" s="1" customFormat="1" ht="23" customHeight="1" spans="1:14">
      <c r="A43" s="29">
        <v>33</v>
      </c>
      <c r="B43" s="16"/>
      <c r="C43" s="16"/>
      <c r="D43" s="16"/>
      <c r="E43" s="13" t="s">
        <v>178</v>
      </c>
      <c r="F43" s="61" t="s">
        <v>179</v>
      </c>
      <c r="G43" s="14" t="s">
        <v>180</v>
      </c>
      <c r="H43" s="13" t="s">
        <v>147</v>
      </c>
      <c r="I43" s="13" t="s">
        <v>176</v>
      </c>
      <c r="J43" s="39">
        <v>98</v>
      </c>
      <c r="K43" s="51">
        <v>45801.6941782407</v>
      </c>
      <c r="L43" s="39">
        <v>98</v>
      </c>
      <c r="M43" s="39">
        <v>29.4</v>
      </c>
      <c r="N43" s="61" t="s">
        <v>181</v>
      </c>
    </row>
    <row r="44" s="1" customFormat="1" ht="23" customHeight="1" spans="1:14">
      <c r="A44" s="29">
        <v>34</v>
      </c>
      <c r="B44" s="16"/>
      <c r="C44" s="16"/>
      <c r="D44" s="16"/>
      <c r="E44" s="13" t="s">
        <v>182</v>
      </c>
      <c r="F44" s="13" t="s">
        <v>183</v>
      </c>
      <c r="G44" s="14" t="s">
        <v>184</v>
      </c>
      <c r="H44" s="13" t="s">
        <v>147</v>
      </c>
      <c r="I44" s="13" t="s">
        <v>176</v>
      </c>
      <c r="J44" s="39">
        <v>98</v>
      </c>
      <c r="K44" s="55">
        <v>45793.4031134259</v>
      </c>
      <c r="L44" s="39">
        <v>98</v>
      </c>
      <c r="M44" s="39">
        <v>29.4</v>
      </c>
      <c r="N44" s="61" t="s">
        <v>185</v>
      </c>
    </row>
    <row r="45" s="1" customFormat="1" ht="23" customHeight="1" spans="1:14">
      <c r="A45" s="29">
        <v>35</v>
      </c>
      <c r="B45" s="16"/>
      <c r="C45" s="16"/>
      <c r="D45" s="16"/>
      <c r="E45" s="13" t="s">
        <v>186</v>
      </c>
      <c r="F45" s="13" t="s">
        <v>187</v>
      </c>
      <c r="G45" s="14" t="s">
        <v>188</v>
      </c>
      <c r="H45" s="13" t="s">
        <v>38</v>
      </c>
      <c r="I45" s="13" t="s">
        <v>189</v>
      </c>
      <c r="J45" s="39">
        <v>210</v>
      </c>
      <c r="K45" s="51">
        <v>45792.6974768518</v>
      </c>
      <c r="L45" s="39">
        <v>210</v>
      </c>
      <c r="M45" s="39">
        <v>63</v>
      </c>
      <c r="N45" s="61" t="s">
        <v>190</v>
      </c>
    </row>
    <row r="46" s="1" customFormat="1" ht="23" customHeight="1" spans="1:14">
      <c r="A46" s="29">
        <v>36</v>
      </c>
      <c r="B46" s="16"/>
      <c r="C46" s="16"/>
      <c r="D46" s="16"/>
      <c r="E46" s="13" t="s">
        <v>191</v>
      </c>
      <c r="F46" s="61" t="s">
        <v>192</v>
      </c>
      <c r="G46" s="14" t="s">
        <v>193</v>
      </c>
      <c r="H46" s="13" t="s">
        <v>170</v>
      </c>
      <c r="I46" s="13" t="s">
        <v>194</v>
      </c>
      <c r="J46" s="39">
        <v>69</v>
      </c>
      <c r="K46" s="51">
        <v>45788.4932407407</v>
      </c>
      <c r="L46" s="39">
        <v>69</v>
      </c>
      <c r="M46" s="39">
        <v>20.7</v>
      </c>
      <c r="N46" s="61" t="s">
        <v>195</v>
      </c>
    </row>
    <row r="47" s="1" customFormat="1" ht="23" customHeight="1" spans="1:14">
      <c r="A47" s="29">
        <v>37</v>
      </c>
      <c r="B47" s="16"/>
      <c r="C47" s="16"/>
      <c r="D47" s="16"/>
      <c r="E47" s="13" t="s">
        <v>196</v>
      </c>
      <c r="F47" s="61" t="s">
        <v>197</v>
      </c>
      <c r="G47" s="14" t="s">
        <v>198</v>
      </c>
      <c r="H47" s="13" t="s">
        <v>38</v>
      </c>
      <c r="I47" s="13" t="s">
        <v>199</v>
      </c>
      <c r="J47" s="39">
        <v>558</v>
      </c>
      <c r="K47" s="40">
        <v>45786.441099537</v>
      </c>
      <c r="L47" s="39">
        <v>558</v>
      </c>
      <c r="M47" s="39">
        <v>167.4</v>
      </c>
      <c r="N47" s="61" t="s">
        <v>200</v>
      </c>
    </row>
    <row r="48" s="1" customFormat="1" ht="23" customHeight="1" spans="1:14">
      <c r="A48" s="29">
        <v>38</v>
      </c>
      <c r="B48" s="30"/>
      <c r="C48" s="30"/>
      <c r="D48" s="30"/>
      <c r="E48" s="13" t="s">
        <v>201</v>
      </c>
      <c r="F48" s="61" t="s">
        <v>202</v>
      </c>
      <c r="G48" s="14" t="s">
        <v>203</v>
      </c>
      <c r="H48" s="13" t="s">
        <v>38</v>
      </c>
      <c r="I48" s="13" t="s">
        <v>199</v>
      </c>
      <c r="J48" s="39">
        <v>550</v>
      </c>
      <c r="K48" s="55">
        <v>45745.3958564815</v>
      </c>
      <c r="L48" s="39">
        <v>550</v>
      </c>
      <c r="M48" s="39">
        <v>165</v>
      </c>
      <c r="N48" s="61" t="s">
        <v>204</v>
      </c>
    </row>
    <row r="49" s="1" customFormat="1" ht="23" customHeight="1" spans="1:14">
      <c r="A49" s="31"/>
      <c r="B49" s="24" t="s">
        <v>45</v>
      </c>
      <c r="C49" s="24"/>
      <c r="D49" s="24"/>
      <c r="E49" s="25"/>
      <c r="F49" s="25"/>
      <c r="G49" s="25"/>
      <c r="H49" s="25"/>
      <c r="I49" s="25"/>
      <c r="J49" s="49">
        <f t="shared" ref="J49:M49" si="4">SUM(J38:J48)</f>
        <v>2181</v>
      </c>
      <c r="K49" s="50"/>
      <c r="L49" s="49">
        <f t="shared" si="4"/>
        <v>2181</v>
      </c>
      <c r="M49" s="49">
        <f t="shared" si="4"/>
        <v>654.3</v>
      </c>
      <c r="N49" s="35"/>
    </row>
    <row r="50" s="1" customFormat="1" ht="64" customHeight="1" spans="1:14">
      <c r="A50" s="31">
        <v>39</v>
      </c>
      <c r="B50" s="32" t="s">
        <v>205</v>
      </c>
      <c r="C50" s="65" t="s">
        <v>206</v>
      </c>
      <c r="D50" s="33" t="s">
        <v>207</v>
      </c>
      <c r="E50" s="13" t="s">
        <v>208</v>
      </c>
      <c r="F50" s="13" t="s">
        <v>209</v>
      </c>
      <c r="G50" s="14" t="s">
        <v>210</v>
      </c>
      <c r="H50" s="13" t="s">
        <v>38</v>
      </c>
      <c r="I50" s="13" t="s">
        <v>211</v>
      </c>
      <c r="J50" s="39">
        <v>590</v>
      </c>
      <c r="K50" s="51">
        <v>45838.9147569444</v>
      </c>
      <c r="L50" s="39">
        <v>590</v>
      </c>
      <c r="M50" s="39">
        <v>177</v>
      </c>
      <c r="N50" s="61" t="s">
        <v>212</v>
      </c>
    </row>
    <row r="51" s="1" customFormat="1" ht="17" customHeight="1" spans="1:14">
      <c r="A51" s="7"/>
      <c r="B51" s="24" t="s">
        <v>45</v>
      </c>
      <c r="C51" s="24"/>
      <c r="D51" s="24"/>
      <c r="E51" s="25"/>
      <c r="F51" s="25"/>
      <c r="G51" s="25"/>
      <c r="H51" s="25"/>
      <c r="I51" s="25"/>
      <c r="J51" s="49">
        <f t="shared" ref="J51:M51" si="5">SUM(J50)</f>
        <v>590</v>
      </c>
      <c r="K51" s="50"/>
      <c r="L51" s="49">
        <f t="shared" si="5"/>
        <v>590</v>
      </c>
      <c r="M51" s="49">
        <f t="shared" si="5"/>
        <v>177</v>
      </c>
      <c r="N51" s="35"/>
    </row>
    <row r="52" s="1" customFormat="1" ht="61" customHeight="1" spans="1:14">
      <c r="A52" s="29">
        <v>40</v>
      </c>
      <c r="B52" s="34" t="s">
        <v>213</v>
      </c>
      <c r="C52" s="66" t="s">
        <v>214</v>
      </c>
      <c r="D52" s="34" t="s">
        <v>215</v>
      </c>
      <c r="E52" s="10" t="s">
        <v>216</v>
      </c>
      <c r="F52" s="67" t="s">
        <v>217</v>
      </c>
      <c r="G52" s="10" t="s">
        <v>218</v>
      </c>
      <c r="H52" s="10" t="s">
        <v>38</v>
      </c>
      <c r="I52" s="10" t="s">
        <v>219</v>
      </c>
      <c r="J52" s="56">
        <v>810</v>
      </c>
      <c r="K52" s="57">
        <v>45875.721400463</v>
      </c>
      <c r="L52" s="56">
        <v>810</v>
      </c>
      <c r="M52" s="56">
        <v>243</v>
      </c>
      <c r="N52" s="67" t="s">
        <v>220</v>
      </c>
    </row>
    <row r="53" s="1" customFormat="1" ht="17" customHeight="1" spans="1:14">
      <c r="A53" s="7"/>
      <c r="B53" s="24" t="s">
        <v>45</v>
      </c>
      <c r="C53" s="24"/>
      <c r="D53" s="24"/>
      <c r="E53" s="25"/>
      <c r="F53" s="25"/>
      <c r="G53" s="25"/>
      <c r="H53" s="25"/>
      <c r="I53" s="25"/>
      <c r="J53" s="49">
        <f t="shared" ref="J53:M53" si="6">SUM(J52)</f>
        <v>810</v>
      </c>
      <c r="K53" s="50"/>
      <c r="L53" s="49">
        <f t="shared" si="6"/>
        <v>810</v>
      </c>
      <c r="M53" s="49">
        <f t="shared" si="6"/>
        <v>243</v>
      </c>
      <c r="N53" s="35"/>
    </row>
    <row r="54" s="1" customFormat="1" ht="17" customHeight="1" spans="1:14">
      <c r="A54" s="7"/>
      <c r="B54" s="8" t="s">
        <v>221</v>
      </c>
      <c r="C54" s="8"/>
      <c r="D54" s="8"/>
      <c r="E54" s="35"/>
      <c r="F54" s="35"/>
      <c r="G54" s="35"/>
      <c r="H54" s="35"/>
      <c r="I54" s="35"/>
      <c r="J54" s="49">
        <f t="shared" ref="J54:M54" si="7">J53+J51+J49+J37+J35+J18+J11</f>
        <v>271893</v>
      </c>
      <c r="K54" s="58"/>
      <c r="L54" s="49">
        <f t="shared" si="7"/>
        <v>271893</v>
      </c>
      <c r="M54" s="49">
        <f t="shared" si="7"/>
        <v>78593.5</v>
      </c>
      <c r="N54" s="35"/>
    </row>
    <row r="70" s="1" customFormat="1" spans="1:14">
      <c r="A70" s="2"/>
      <c r="B70" s="3"/>
      <c r="C70" s="3"/>
      <c r="D70" s="3"/>
      <c r="E70" s="4"/>
      <c r="F70" s="4"/>
      <c r="G70" s="4"/>
      <c r="H70" s="4"/>
      <c r="I70" s="59"/>
      <c r="J70" s="5"/>
      <c r="K70" s="4"/>
      <c r="L70" s="5"/>
      <c r="M70" s="5"/>
      <c r="N70" s="4"/>
    </row>
  </sheetData>
  <mergeCells count="37">
    <mergeCell ref="B1:N1"/>
    <mergeCell ref="B11:I11"/>
    <mergeCell ref="B18:I18"/>
    <mergeCell ref="B35:I35"/>
    <mergeCell ref="B37:I37"/>
    <mergeCell ref="B49:I49"/>
    <mergeCell ref="B51:I51"/>
    <mergeCell ref="B53:I53"/>
    <mergeCell ref="B54:I54"/>
    <mergeCell ref="A5:A6"/>
    <mergeCell ref="A7:A10"/>
    <mergeCell ref="B3:B10"/>
    <mergeCell ref="B12:B17"/>
    <mergeCell ref="B19:B34"/>
    <mergeCell ref="B38:B48"/>
    <mergeCell ref="C3:C10"/>
    <mergeCell ref="C12:C17"/>
    <mergeCell ref="C19:C34"/>
    <mergeCell ref="C38:C48"/>
    <mergeCell ref="D3:D10"/>
    <mergeCell ref="D12:D17"/>
    <mergeCell ref="D19:D34"/>
    <mergeCell ref="D38:D48"/>
    <mergeCell ref="E5:E6"/>
    <mergeCell ref="E7:E10"/>
    <mergeCell ref="F5:F6"/>
    <mergeCell ref="F7:F10"/>
    <mergeCell ref="G5:G6"/>
    <mergeCell ref="G7:G10"/>
    <mergeCell ref="K5:K6"/>
    <mergeCell ref="K7:K10"/>
    <mergeCell ref="L5:L6"/>
    <mergeCell ref="L7:L10"/>
    <mergeCell ref="M5:M6"/>
    <mergeCell ref="M7:M10"/>
    <mergeCell ref="N5:N6"/>
    <mergeCell ref="N7:N10"/>
  </mergeCells>
  <pageMargins left="0.75" right="0.75" top="1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2025-09-09T01:13:43Z</dcterms:created>
  <dcterms:modified xsi:type="dcterms:W3CDTF">2025-09-09T01:30:51Z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1DFF826E009241258B232A532A7C4D70_11</vt:lpwstr>
  </property>
  <property fmtid="{D5CDD505-2E9C-101B-9397-08002B2CF9AE}" pid="3" name="KSOProductBuildVer">
    <vt:lpwstr>2052-12.1.0.22529</vt:lpwstr>
  </property>
</Properties>
</file>