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泌尿系统医疗服务价格项目" sheetId="8" r:id="rId1"/>
  </sheets>
  <definedNames>
    <definedName name="_xlnm._FilterDatabase" localSheetId="0" hidden="1">泌尿系统医疗服务价格项目!$A$3:$G$4</definedName>
    <definedName name="_xlnm.Print_Titles" localSheetId="0">泌尿系统医疗服务价格项目!$5:$5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<sst xmlns="http://schemas.openxmlformats.org/spreadsheetml/2006/main" count="150" uniqueCount="123">
  <si>
    <r>
      <rPr>
        <sz val="16"/>
        <rFont val="黑体"/>
        <charset val="134"/>
      </rPr>
      <t>附件</t>
    </r>
    <r>
      <rPr>
        <sz val="16"/>
        <rFont val="Times New Roman"/>
        <charset val="134"/>
      </rPr>
      <t>1</t>
    </r>
  </si>
  <si>
    <t>云浮市泌尿系统透析类医疗服务价格项目表</t>
  </si>
  <si>
    <r>
      <rPr>
        <sz val="12"/>
        <rFont val="宋体"/>
        <charset val="134"/>
      </rPr>
      <t>使用说明：</t>
    </r>
    <r>
      <rPr>
        <sz val="12"/>
        <rFont val="Times New Roman"/>
        <charset val="134"/>
      </rPr>
      <t xml:space="preserve">
1.</t>
    </r>
    <r>
      <rPr>
        <sz val="12"/>
        <rFont val="宋体"/>
        <charset val="134"/>
      </rPr>
      <t>本价格项目表所列项目，指以泌尿系统为重点，按照泌尿系统诊查、治疗、手术相关主要环节的服务产出设立医疗服务价格项目。</t>
    </r>
    <r>
      <rPr>
        <sz val="12"/>
        <rFont val="Times New Roman"/>
        <charset val="134"/>
      </rPr>
      <t xml:space="preserve">
2.</t>
    </r>
    <r>
      <rPr>
        <sz val="12"/>
        <rFont val="宋体"/>
        <charset val="134"/>
      </rPr>
      <t>根据《深化医疗服务价格改革试点方案》（医保发〔</t>
    </r>
    <r>
      <rPr>
        <sz val="12"/>
        <rFont val="Times New Roman"/>
        <charset val="134"/>
      </rPr>
      <t>2021</t>
    </r>
    <r>
      <rPr>
        <sz val="12"/>
        <rFont val="宋体"/>
        <charset val="134"/>
      </rPr>
      <t>〕</t>
    </r>
    <r>
      <rPr>
        <sz val="12"/>
        <rFont val="Times New Roman"/>
        <charset val="134"/>
      </rPr>
      <t>41</t>
    </r>
    <r>
      <rPr>
        <sz val="12"/>
        <rFont val="宋体"/>
        <charset val="134"/>
      </rPr>
      <t>号）</t>
    </r>
    <r>
      <rPr>
        <sz val="12"/>
        <rFont val="Times New Roman"/>
        <charset val="134"/>
      </rPr>
      <t>“</t>
    </r>
    <r>
      <rPr>
        <sz val="12"/>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宋体"/>
        <charset val="134"/>
      </rPr>
      <t>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t>
    </r>
    <r>
      <rPr>
        <sz val="12"/>
        <rFont val="Times New Roman"/>
        <charset val="134"/>
      </rPr>
      <t xml:space="preserve">
3.</t>
    </r>
    <r>
      <rPr>
        <sz val="12"/>
        <rFont val="宋体"/>
        <charset val="134"/>
      </rPr>
      <t>本价格项目表所称的</t>
    </r>
    <r>
      <rPr>
        <sz val="12"/>
        <rFont val="Times New Roman"/>
        <charset val="134"/>
      </rPr>
      <t>“</t>
    </r>
    <r>
      <rPr>
        <sz val="12"/>
        <rFont val="宋体"/>
        <charset val="134"/>
      </rPr>
      <t>价格构成</t>
    </r>
    <r>
      <rPr>
        <sz val="12"/>
        <rFont val="Times New Roman"/>
        <charset val="134"/>
      </rPr>
      <t>”</t>
    </r>
    <r>
      <rPr>
        <sz val="12"/>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宋体"/>
        <charset val="134"/>
      </rPr>
      <t>设备投入</t>
    </r>
    <r>
      <rPr>
        <sz val="12"/>
        <rFont val="Times New Roman"/>
        <charset val="134"/>
      </rPr>
      <t>”</t>
    </r>
    <r>
      <rPr>
        <sz val="12"/>
        <rFont val="宋体"/>
        <charset val="134"/>
      </rPr>
      <t>包括但不限于操作设备、器具及固定资产投入。</t>
    </r>
    <r>
      <rPr>
        <sz val="12"/>
        <rFont val="Times New Roman"/>
        <charset val="134"/>
      </rPr>
      <t xml:space="preserve">
4.</t>
    </r>
    <r>
      <rPr>
        <sz val="12"/>
        <rFont val="宋体"/>
        <charset val="134"/>
      </rPr>
      <t>本价格项目表所称</t>
    </r>
    <r>
      <rPr>
        <sz val="12"/>
        <rFont val="Times New Roman"/>
        <charset val="134"/>
      </rPr>
      <t>“</t>
    </r>
    <r>
      <rPr>
        <sz val="12"/>
        <rFont val="宋体"/>
        <charset val="134"/>
      </rPr>
      <t>加收项</t>
    </r>
    <r>
      <rPr>
        <sz val="12"/>
        <rFont val="Times New Roman"/>
        <charset val="134"/>
      </rPr>
      <t>”</t>
    </r>
    <r>
      <rPr>
        <sz val="12"/>
        <rFont val="宋体"/>
        <charset val="134"/>
      </rPr>
      <t>，指同一项目以不同方式提供或在不同场景应用时，确有必要制定差异化收费标准而细分的一类子项，包括在原项目价格基础上增加或减少收费的情况，具体的加</t>
    </r>
    <r>
      <rPr>
        <sz val="12"/>
        <rFont val="Times New Roman"/>
        <charset val="134"/>
      </rPr>
      <t>/</t>
    </r>
    <r>
      <rPr>
        <sz val="12"/>
        <rFont val="宋体"/>
        <charset val="134"/>
      </rPr>
      <t>减收标准（加</t>
    </r>
    <r>
      <rPr>
        <sz val="12"/>
        <rFont val="Times New Roman"/>
        <charset val="134"/>
      </rPr>
      <t>/</t>
    </r>
    <r>
      <rPr>
        <sz val="12"/>
        <rFont val="宋体"/>
        <charset val="134"/>
      </rPr>
      <t>减收率或加</t>
    </r>
    <r>
      <rPr>
        <sz val="12"/>
        <rFont val="Times New Roman"/>
        <charset val="134"/>
      </rPr>
      <t>/</t>
    </r>
    <r>
      <rPr>
        <sz val="12"/>
        <rFont val="宋体"/>
        <charset val="134"/>
      </rPr>
      <t>减收金额）由省市级医疗保障部门依权限制定；实际应用中，同时涉及多个加收项的，以项目单价为基础计算相应的加</t>
    </r>
    <r>
      <rPr>
        <sz val="12"/>
        <rFont val="Times New Roman"/>
        <charset val="134"/>
      </rPr>
      <t>/</t>
    </r>
    <r>
      <rPr>
        <sz val="12"/>
        <rFont val="宋体"/>
        <charset val="134"/>
      </rPr>
      <t>减收水平后，据实收费。</t>
    </r>
    <r>
      <rPr>
        <sz val="12"/>
        <rFont val="Times New Roman"/>
        <charset val="134"/>
      </rPr>
      <t xml:space="preserve">
5.</t>
    </r>
    <r>
      <rPr>
        <sz val="12"/>
        <rFont val="宋体"/>
        <charset val="134"/>
      </rPr>
      <t>本价格项目表所称</t>
    </r>
    <r>
      <rPr>
        <sz val="12"/>
        <rFont val="Times New Roman"/>
        <charset val="134"/>
      </rPr>
      <t>“</t>
    </r>
    <r>
      <rPr>
        <sz val="12"/>
        <rFont val="宋体"/>
        <charset val="134"/>
      </rPr>
      <t>扩展项</t>
    </r>
    <r>
      <rPr>
        <sz val="12"/>
        <rFont val="Times New Roman"/>
        <charset val="134"/>
      </rPr>
      <t>”</t>
    </r>
    <r>
      <rPr>
        <sz val="12"/>
        <rFont val="宋体"/>
        <charset val="134"/>
      </rPr>
      <t>，指同一项目下以不同方式提供或在不同场景应用时，只扩展价格项目适用范围、不额外加价的一类子项，子项的价格按主项目执行。</t>
    </r>
    <r>
      <rPr>
        <sz val="12"/>
        <rFont val="Times New Roman"/>
        <charset val="134"/>
      </rPr>
      <t xml:space="preserve">
6.</t>
    </r>
    <r>
      <rPr>
        <sz val="12"/>
        <rFont val="宋体"/>
        <charset val="134"/>
      </rPr>
      <t>本价格项目表所称的</t>
    </r>
    <r>
      <rPr>
        <sz val="12"/>
        <rFont val="Times New Roman"/>
        <charset val="134"/>
      </rPr>
      <t>“</t>
    </r>
    <r>
      <rPr>
        <sz val="12"/>
        <rFont val="宋体"/>
        <charset val="134"/>
      </rPr>
      <t>基本物耗</t>
    </r>
    <r>
      <rPr>
        <sz val="12"/>
        <rFont val="Times New Roman"/>
        <charset val="134"/>
      </rPr>
      <t>”</t>
    </r>
    <r>
      <rPr>
        <sz val="12"/>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t>
    </r>
    <r>
      <rPr>
        <sz val="12"/>
        <rFont val="国标宋体"/>
        <charset val="134"/>
      </rPr>
      <t>素帽、</t>
    </r>
    <r>
      <rPr>
        <b/>
        <sz val="12"/>
        <rFont val="国标宋体"/>
        <charset val="134"/>
      </rPr>
      <t>血透置换液（成品或自制）</t>
    </r>
    <r>
      <rPr>
        <sz val="12"/>
        <rFont val="国标宋体"/>
        <charset val="134"/>
      </rPr>
      <t>、</t>
    </r>
    <r>
      <rPr>
        <b/>
        <sz val="12"/>
        <rFont val="国标宋体"/>
        <charset val="134"/>
      </rPr>
      <t>血透透析液</t>
    </r>
    <r>
      <rPr>
        <sz val="12"/>
        <rFont val="国标宋体"/>
        <charset val="134"/>
      </rPr>
      <t>、软件（版权、开发、购买）成本等。基本物耗成本计入项目价格，不另行收费。除基本物耗以外的可收费一次性耗材清单内耗材，按照实际采购价格零差率销售。</t>
    </r>
    <r>
      <rPr>
        <b/>
        <sz val="12"/>
        <rFont val="国标宋体"/>
        <charset val="134"/>
      </rPr>
      <t>患者居家腹透，所需的碘伏帽、透析液等药品耗材，医疗机构可按零差率要求单独收费，无需捆绑价格项目。</t>
    </r>
    <r>
      <rPr>
        <sz val="12"/>
        <rFont val="Times New Roman"/>
        <charset val="134"/>
      </rPr>
      <t xml:space="preserve">
7.</t>
    </r>
    <r>
      <rPr>
        <sz val="12"/>
        <rFont val="宋体"/>
        <charset val="134"/>
      </rPr>
      <t>涉及</t>
    </r>
    <r>
      <rPr>
        <sz val="12"/>
        <rFont val="Times New Roman"/>
        <charset val="134"/>
      </rPr>
      <t>“</t>
    </r>
    <r>
      <rPr>
        <sz val="12"/>
        <rFont val="宋体"/>
        <charset val="134"/>
      </rPr>
      <t>复杂</t>
    </r>
    <r>
      <rPr>
        <sz val="12"/>
        <rFont val="Times New Roman"/>
        <charset val="134"/>
      </rPr>
      <t>”</t>
    </r>
    <r>
      <rPr>
        <sz val="12"/>
        <rFont val="宋体"/>
        <charset val="134"/>
      </rPr>
      <t>等内涵未尽的表述，除立项指南中已明确的情形外，医院实践中按照</t>
    </r>
    <r>
      <rPr>
        <sz val="12"/>
        <rFont val="Times New Roman"/>
        <charset val="134"/>
      </rPr>
      <t>“</t>
    </r>
    <r>
      <rPr>
        <sz val="12"/>
        <rFont val="宋体"/>
        <charset val="134"/>
      </rPr>
      <t>复杂</t>
    </r>
    <r>
      <rPr>
        <sz val="12"/>
        <rFont val="Times New Roman"/>
        <charset val="134"/>
      </rPr>
      <t>”</t>
    </r>
    <r>
      <rPr>
        <sz val="12"/>
        <rFont val="宋体"/>
        <charset val="134"/>
      </rPr>
      <t>情形计费的，应以国家级技术规范、临床指南或专家共识中的明确定性为前提，下同。</t>
    </r>
    <r>
      <rPr>
        <sz val="12"/>
        <rFont val="Times New Roman"/>
        <charset val="134"/>
      </rPr>
      <t xml:space="preserve">
8.</t>
    </r>
    <r>
      <rPr>
        <sz val="12"/>
        <rFont val="宋体"/>
        <charset val="134"/>
      </rPr>
      <t>本价格项目表价格构成中所称的</t>
    </r>
    <r>
      <rPr>
        <sz val="12"/>
        <rFont val="Times New Roman"/>
        <charset val="134"/>
      </rPr>
      <t>“</t>
    </r>
    <r>
      <rPr>
        <sz val="12"/>
        <rFont val="宋体"/>
        <charset val="134"/>
      </rPr>
      <t>穿刺</t>
    </r>
    <r>
      <rPr>
        <sz val="12"/>
        <rFont val="Times New Roman"/>
        <charset val="134"/>
      </rPr>
      <t>”</t>
    </r>
    <r>
      <rPr>
        <sz val="12"/>
        <rFont val="宋体"/>
        <charset val="134"/>
      </rPr>
      <t>为主项操作涉及的必要穿刺步骤。</t>
    </r>
    <r>
      <rPr>
        <sz val="12"/>
        <rFont val="Times New Roman"/>
        <charset val="134"/>
      </rPr>
      <t xml:space="preserve">
9.</t>
    </r>
    <r>
      <rPr>
        <sz val="12"/>
        <rFont val="宋体"/>
        <charset val="134"/>
      </rPr>
      <t>本价格项目表中涉及</t>
    </r>
    <r>
      <rPr>
        <sz val="12"/>
        <rFont val="Times New Roman"/>
        <charset val="134"/>
      </rPr>
      <t>“</t>
    </r>
    <r>
      <rPr>
        <sz val="12"/>
        <rFont val="宋体"/>
        <charset val="134"/>
      </rPr>
      <t>包括</t>
    </r>
    <r>
      <rPr>
        <sz val="12"/>
        <rFont val="Times New Roman"/>
        <charset val="134"/>
      </rPr>
      <t xml:space="preserve">……”“…… </t>
    </r>
    <r>
      <rPr>
        <sz val="12"/>
        <rFont val="宋体"/>
        <charset val="134"/>
      </rPr>
      <t>等</t>
    </r>
    <r>
      <rPr>
        <sz val="12"/>
        <rFont val="Times New Roman"/>
        <charset val="134"/>
      </rPr>
      <t>”</t>
    </r>
    <r>
      <rPr>
        <sz val="12"/>
        <rFont val="宋体"/>
        <charset val="134"/>
      </rPr>
      <t>的，属于开放型表述，所指对象不仅局限于表述中列明的事项，也包括未列明的同类事项。</t>
    </r>
    <r>
      <rPr>
        <sz val="12"/>
        <rFont val="Times New Roman"/>
        <charset val="134"/>
      </rPr>
      <t xml:space="preserve">
10.</t>
    </r>
    <r>
      <rPr>
        <sz val="12"/>
        <rFont val="宋体"/>
        <charset val="134"/>
      </rPr>
      <t>本价格项目表中手术项目若需病理取样，地方定价时应考虑在原项目的价格构成中包含标本的留取和送检。</t>
    </r>
    <r>
      <rPr>
        <sz val="12"/>
        <rFont val="Times New Roman"/>
        <charset val="134"/>
      </rPr>
      <t xml:space="preserve">
11.</t>
    </r>
    <r>
      <rPr>
        <sz val="12"/>
        <rFont val="宋体"/>
        <charset val="134"/>
      </rPr>
      <t>本价格项目表中未尽事项，可在辅助操作类等其他立项指南中单独列示，各地医保部门可暂按现行价格项目收费。</t>
    </r>
    <r>
      <rPr>
        <sz val="12"/>
        <rFont val="Times New Roman"/>
        <charset val="134"/>
      </rPr>
      <t xml:space="preserve">
12.</t>
    </r>
    <r>
      <rPr>
        <sz val="12"/>
        <rFont val="宋体"/>
        <charset val="134"/>
      </rPr>
      <t>本价格项目表中价格项目可应用人工智能辅助进行的，可直接按主项目收费，不同时收费。</t>
    </r>
    <r>
      <rPr>
        <sz val="12"/>
        <rFont val="Times New Roman"/>
        <charset val="134"/>
      </rPr>
      <t xml:space="preserve">
13.</t>
    </r>
    <r>
      <rPr>
        <sz val="12"/>
        <rFont val="宋体"/>
        <charset val="134"/>
      </rPr>
      <t>本价格项目表所称的</t>
    </r>
    <r>
      <rPr>
        <sz val="12"/>
        <rFont val="Times New Roman"/>
        <charset val="134"/>
      </rPr>
      <t>“</t>
    </r>
    <r>
      <rPr>
        <sz val="12"/>
        <rFont val="宋体"/>
        <charset val="134"/>
      </rPr>
      <t>腹膜透析操作训练费</t>
    </r>
    <r>
      <rPr>
        <sz val="12"/>
        <rFont val="Times New Roman"/>
        <charset val="134"/>
      </rPr>
      <t>”</t>
    </r>
    <r>
      <rPr>
        <sz val="12"/>
        <rFont val="宋体"/>
        <charset val="134"/>
      </rPr>
      <t>是指患者在医疗机构院内当面接受专业人员医学指导的情况；患者居家，请医疗机构派专业人员上门提供医学指导的情况，医疗机构在收取</t>
    </r>
    <r>
      <rPr>
        <sz val="12"/>
        <rFont val="Times New Roman"/>
        <charset val="134"/>
      </rPr>
      <t>“</t>
    </r>
    <r>
      <rPr>
        <sz val="12"/>
        <rFont val="宋体"/>
        <charset val="134"/>
      </rPr>
      <t>腹膜透析操作训练费</t>
    </r>
    <r>
      <rPr>
        <sz val="12"/>
        <rFont val="Times New Roman"/>
        <charset val="134"/>
      </rPr>
      <t>”</t>
    </r>
    <r>
      <rPr>
        <sz val="12"/>
        <rFont val="宋体"/>
        <charset val="134"/>
      </rPr>
      <t>费用的同时，可据实加收</t>
    </r>
    <r>
      <rPr>
        <sz val="12"/>
        <rFont val="Times New Roman"/>
        <charset val="134"/>
      </rPr>
      <t>“</t>
    </r>
    <r>
      <rPr>
        <sz val="12"/>
        <rFont val="宋体"/>
        <charset val="134"/>
      </rPr>
      <t>上门服务费</t>
    </r>
    <r>
      <rPr>
        <sz val="12"/>
        <rFont val="Times New Roman"/>
        <charset val="134"/>
      </rPr>
      <t>”</t>
    </r>
    <r>
      <rPr>
        <sz val="12"/>
        <rFont val="宋体"/>
        <charset val="134"/>
      </rPr>
      <t>。医疗机构以录播视频、音频等方式提供非实时的医学指导，不得收取</t>
    </r>
    <r>
      <rPr>
        <sz val="12"/>
        <rFont val="Times New Roman"/>
        <charset val="134"/>
      </rPr>
      <t>“</t>
    </r>
    <r>
      <rPr>
        <sz val="12"/>
        <rFont val="宋体"/>
        <charset val="134"/>
      </rPr>
      <t>腹膜透析操作训练费</t>
    </r>
    <r>
      <rPr>
        <sz val="12"/>
        <rFont val="Times New Roman"/>
        <charset val="134"/>
      </rPr>
      <t>”</t>
    </r>
    <r>
      <rPr>
        <sz val="12"/>
        <rFont val="宋体"/>
        <charset val="134"/>
      </rPr>
      <t>。</t>
    </r>
    <r>
      <rPr>
        <sz val="12"/>
        <rFont val="Times New Roman"/>
        <charset val="134"/>
      </rPr>
      <t xml:space="preserve">
14.</t>
    </r>
    <r>
      <rPr>
        <sz val="12"/>
        <rFont val="宋体"/>
        <charset val="134"/>
      </rPr>
      <t>本价格项目表中手术类项目服务对象为儿童时，统一落实儿童加收政策（以下简称</t>
    </r>
    <r>
      <rPr>
        <sz val="12"/>
        <rFont val="Times New Roman"/>
        <charset val="134"/>
      </rPr>
      <t>“</t>
    </r>
    <r>
      <rPr>
        <sz val="12"/>
        <rFont val="宋体"/>
        <charset val="134"/>
      </rPr>
      <t>儿童加收</t>
    </r>
    <r>
      <rPr>
        <sz val="12"/>
        <rFont val="Times New Roman"/>
        <charset val="134"/>
      </rPr>
      <t>”</t>
    </r>
    <r>
      <rPr>
        <sz val="12"/>
        <rFont val="宋体"/>
        <charset val="134"/>
      </rPr>
      <t>），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2"/>
        <rFont val="Times New Roman"/>
        <charset val="134"/>
      </rPr>
      <t>“</t>
    </r>
    <r>
      <rPr>
        <sz val="12"/>
        <rFont val="宋体"/>
        <charset val="134"/>
      </rPr>
      <t>儿童</t>
    </r>
    <r>
      <rPr>
        <sz val="12"/>
        <rFont val="Times New Roman"/>
        <charset val="134"/>
      </rPr>
      <t>”</t>
    </r>
    <r>
      <rPr>
        <sz val="12"/>
        <rFont val="宋体"/>
        <charset val="134"/>
      </rPr>
      <t>，指</t>
    </r>
    <r>
      <rPr>
        <sz val="12"/>
        <rFont val="Times New Roman"/>
        <charset val="134"/>
      </rPr>
      <t>6</t>
    </r>
    <r>
      <rPr>
        <sz val="12"/>
        <rFont val="宋体"/>
        <charset val="134"/>
      </rPr>
      <t>周岁及以下，周岁的计算方法以法律的相关规定为准。</t>
    </r>
  </si>
  <si>
    <t>序号</t>
  </si>
  <si>
    <t>项目编码</t>
  </si>
  <si>
    <t>项目名称</t>
  </si>
  <si>
    <t>服务产出</t>
  </si>
  <si>
    <t>价格构成</t>
  </si>
  <si>
    <t>计价单位</t>
  </si>
  <si>
    <t>计价说明</t>
  </si>
  <si>
    <t>全省最高限价（元）</t>
  </si>
  <si>
    <t>各级医院价格（元）</t>
  </si>
  <si>
    <t>基层公立医院</t>
  </si>
  <si>
    <t>城市公立医院</t>
  </si>
  <si>
    <t>县级公立医院</t>
  </si>
  <si>
    <t>城市、县级公立医院</t>
  </si>
  <si>
    <t>一级</t>
  </si>
  <si>
    <t>二级</t>
  </si>
  <si>
    <t>三级</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</si>
  <si>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</si>
  <si>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</si>
  <si>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</si>
  <si>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</si>
  <si>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次</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</si>
  <si>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</si>
  <si>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</si>
  <si>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</si>
  <si>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</si>
  <si>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</si>
  <si>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</si>
  <si>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</si>
  <si>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</si>
  <si>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</si>
  <si>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</si>
  <si>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</si>
  <si>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2"/>
        <rFont val="宋体"/>
        <charset val="134"/>
      </rPr>
      <t>通过吸附原理</t>
    </r>
    <r>
      <rPr>
        <sz val="12"/>
        <rFont val="Times New Roman"/>
        <charset val="134"/>
      </rPr>
      <t>‌</t>
    </r>
    <r>
      <rPr>
        <sz val="12"/>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</si>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</sst>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8">
    <font>
      <sz val="11"/>
      <color theme="1"/>
      <name val="等线"/>
      <charset val="134"/>
      <scheme val="minor"/>
    </font>
    <font>
      <sz val="11"/>
      <name val="Times New Roman"/>
      <charset val="134"/>
    </font>
    <font>
      <sz val="11"/>
      <name val="宋体"/>
      <charset val="134"/>
    </font>
    <font>
      <sz val="11"/>
      <name val="等线"/>
      <charset val="134"/>
      <scheme val="minor"/>
    </font>
    <font>
      <sz val="16"/>
      <name val="黑体"/>
      <charset val="134"/>
    </font>
    <font>
      <sz val="14"/>
      <name val="Times New Roman"/>
      <charset val="134"/>
    </font>
    <font>
      <sz val="20"/>
      <name val="方正小标宋简体"/>
      <charset val="134"/>
    </font>
    <font>
      <sz val="12"/>
      <name val="宋体"/>
      <charset val="134"/>
    </font>
    <font>
      <sz val="14"/>
      <name val="黑体"/>
      <charset val="134"/>
    </font>
    <font>
      <sz val="12"/>
      <name val="Times New Roman"/>
      <charset val="134"/>
    </font>
    <font>
      <b/>
      <sz val="12"/>
      <name val="宋体"/>
      <charset val="134"/>
    </font>
    <font>
      <sz val="10"/>
      <name val="宋体"/>
      <charset val="134"/>
    </font>
    <font>
      <sz val="12"/>
      <name val="楷体"/>
      <charset val="134"/>
    </font>
    <font>
      <b/>
      <sz val="9"/>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rgb="FF000000"/>
      <name val="宋体"/>
      <charset val="134"/>
    </font>
    <font>
      <sz val="12"/>
      <name val="国标宋体"/>
      <charset val="134"/>
    </font>
    <font>
      <b/>
      <sz val="12"/>
      <name val="国标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applyProtection="0">
      <alignment vertical="center"/>
    </xf>
    <xf numFmtId="0" fontId="7" fillId="0" borderId="0"/>
  </cellStyleXfs>
  <cellXfs count="28">
    <xf numFmtId="0" fontId="0" fillId="0" borderId="0" xfId="0">
      <alignmen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horizontal="left" vertical="center"/>
      <protection locked="0"/>
    </xf>
    <xf numFmtId="0" fontId="3"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left" vertical="center" wrapText="1"/>
      <protection locked="0"/>
    </xf>
    <xf numFmtId="1" fontId="7"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0" fontId="9" fillId="0" borderId="4"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1" fontId="10" fillId="0" borderId="1" xfId="0" applyNumberFormat="1" applyFont="1" applyFill="1" applyBorder="1" applyAlignment="1" applyProtection="1">
      <alignment horizontal="left" vertical="center" wrapText="1"/>
      <protection locked="0"/>
    </xf>
    <xf numFmtId="1" fontId="1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176" fontId="13" fillId="0" borderId="5" xfId="0" applyNumberFormat="1" applyFont="1" applyFill="1" applyBorder="1" applyAlignment="1" applyProtection="1">
      <alignment horizontal="center" vertical="center" wrapText="1"/>
      <protection locked="0"/>
    </xf>
    <xf numFmtId="176" fontId="13" fillId="0" borderId="3" xfId="0" applyNumberFormat="1" applyFont="1" applyFill="1" applyBorder="1" applyAlignment="1" applyProtection="1">
      <alignment horizontal="center" vertical="center" wrapText="1"/>
      <protection locked="0"/>
    </xf>
    <xf numFmtId="176" fontId="13" fillId="0" borderId="6" xfId="0" applyNumberFormat="1" applyFont="1" applyFill="1" applyBorder="1" applyAlignment="1" applyProtection="1">
      <alignment horizontal="center" vertical="center" wrapText="1"/>
      <protection locked="0"/>
    </xf>
    <xf numFmtId="176" fontId="13"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protection locked="0"/>
    </xf>
    <xf numFmtId="0" fontId="9" fillId="0" borderId="1" xfId="0" applyFont="1" applyFill="1" applyBorder="1" applyAlignment="1" applyProtection="1" quotePrefix="1">
      <alignment horizontal="center" vertical="center" wrapText="1"/>
      <protection locked="0"/>
    </xf>
    <xf numFmtId="0" fontId="9" fillId="0" borderId="4" xfId="0" applyFont="1" applyFill="1" applyBorder="1" applyAlignment="1" applyProtection="1" quotePrefix="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8" xfId="50"/>
    <cellStyle name="常规_Sheet1" xfId="51"/>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tabSelected="1" view="pageBreakPreview" zoomScale="85" zoomScaleNormal="78" workbookViewId="0">
      <selection activeCell="N31" sqref="N31"/>
    </sheetView>
  </sheetViews>
  <sheetFormatPr defaultColWidth="9.025" defaultRowHeight="15"/>
  <cols>
    <col min="1" max="1" width="7.75" style="1" customWidth="1"/>
    <col min="2" max="2" width="16.3166666666667" style="1" customWidth="1"/>
    <col min="3" max="3" width="33.625" style="3" customWidth="1"/>
    <col min="4" max="4" width="31.05" style="3" customWidth="1"/>
    <col min="5" max="5" width="44.75" style="3" customWidth="1"/>
    <col min="6" max="6" width="12.0833333333333" style="4" customWidth="1"/>
    <col min="7" max="7" width="55.5333333333333" style="3" customWidth="1"/>
    <col min="8" max="8" width="15.0583333333333" style="4" hidden="1" customWidth="1"/>
    <col min="9" max="16384" width="9.025" style="5"/>
  </cols>
  <sheetData>
    <row r="1" ht="41" customHeight="1" spans="1:7">
      <c r="A1" s="6" t="s">
        <v>0</v>
      </c>
      <c r="B1" s="6"/>
      <c r="G1" s="7"/>
    </row>
    <row r="2" ht="43" customHeight="1" spans="1:12">
      <c r="A2" s="8" t="s">
        <v>1</v>
      </c>
      <c r="B2" s="8"/>
      <c r="C2" s="8"/>
      <c r="D2" s="8"/>
      <c r="E2" s="8"/>
      <c r="F2" s="8"/>
      <c r="G2" s="8"/>
      <c r="H2" s="8"/>
      <c r="I2" s="8"/>
      <c r="J2" s="8"/>
      <c r="K2" s="8"/>
      <c r="L2" s="8"/>
    </row>
    <row r="3" ht="18" customHeight="1" spans="1:12">
      <c r="A3" s="9" t="s">
        <v>2</v>
      </c>
      <c r="B3" s="9"/>
      <c r="C3" s="9"/>
      <c r="D3" s="9"/>
      <c r="E3" s="9"/>
      <c r="F3" s="9"/>
      <c r="G3" s="9"/>
      <c r="H3" s="9"/>
      <c r="I3" s="9"/>
      <c r="J3" s="9"/>
      <c r="K3" s="9"/>
      <c r="L3" s="9"/>
    </row>
    <row r="4" ht="362" customHeight="1" spans="1:12">
      <c r="A4" s="9"/>
      <c r="B4" s="9"/>
      <c r="C4" s="9"/>
      <c r="D4" s="9"/>
      <c r="E4" s="9"/>
      <c r="F4" s="9"/>
      <c r="G4" s="9"/>
      <c r="H4" s="9"/>
      <c r="I4" s="9"/>
      <c r="J4" s="9"/>
      <c r="K4" s="9"/>
      <c r="L4" s="9"/>
    </row>
    <row r="5" s="1" customFormat="1" ht="36" customHeight="1" spans="1:12">
      <c r="A5" s="10" t="s">
        <v>3</v>
      </c>
      <c r="B5" s="10" t="s">
        <v>4</v>
      </c>
      <c r="C5" s="10" t="s">
        <v>5</v>
      </c>
      <c r="D5" s="10" t="s">
        <v>6</v>
      </c>
      <c r="E5" s="10" t="s">
        <v>7</v>
      </c>
      <c r="F5" s="10" t="s">
        <v>8</v>
      </c>
      <c r="G5" s="10" t="s">
        <v>9</v>
      </c>
      <c r="H5" s="10" t="s">
        <v>10</v>
      </c>
      <c r="I5" s="23" t="s">
        <v>11</v>
      </c>
      <c r="J5" s="24"/>
      <c r="K5" s="24"/>
      <c r="L5" s="24"/>
    </row>
    <row r="6" s="2" customFormat="1" ht="98" customHeight="1" spans="1:12">
      <c r="A6" s="10"/>
      <c r="B6" s="10"/>
      <c r="C6" s="10"/>
      <c r="D6" s="10"/>
      <c r="E6" s="10"/>
      <c r="F6" s="10"/>
      <c r="G6" s="10"/>
      <c r="H6" s="10"/>
      <c r="I6" s="25" t="s">
        <v>12</v>
      </c>
      <c r="J6" s="26" t="s">
        <v>13</v>
      </c>
      <c r="K6" s="26" t="s">
        <v>14</v>
      </c>
      <c r="L6" s="26" t="s">
        <v>15</v>
      </c>
    </row>
    <row r="7" s="2" customFormat="1" ht="13.5" spans="1:12">
      <c r="A7" s="11"/>
      <c r="B7" s="11"/>
      <c r="C7" s="11"/>
      <c r="D7" s="11"/>
      <c r="E7" s="11"/>
      <c r="F7" s="11"/>
      <c r="G7" s="11"/>
      <c r="H7" s="11"/>
      <c r="I7" s="26" t="s">
        <v>16</v>
      </c>
      <c r="J7" s="26" t="s">
        <v>17</v>
      </c>
      <c r="K7" s="26" t="s">
        <v>17</v>
      </c>
      <c r="L7" s="26" t="s">
        <v>18</v>
      </c>
    </row>
    <row r="8" s="2" customFormat="1" ht="98" customHeight="1" spans="1:12">
      <c r="A8" s="12">
        <v>1</v>
      </c>
      <c r="B8" s="28" t="s">
        <v>19</v>
      </c>
      <c r="C8" s="13" t="s">
        <v>20</v>
      </c>
      <c r="D8" s="13" t="s">
        <v>21</v>
      </c>
      <c r="E8" s="13" t="s">
        <v>22</v>
      </c>
      <c r="F8" s="14" t="s">
        <v>23</v>
      </c>
      <c r="G8" s="13" t="s">
        <v>24</v>
      </c>
      <c r="H8" s="15">
        <v>390</v>
      </c>
      <c r="I8" s="27">
        <f>H8*0.78</f>
        <v>304.2</v>
      </c>
      <c r="J8" s="27">
        <f>H8*0.87</f>
        <v>339.3</v>
      </c>
      <c r="K8" s="27">
        <f>H8*0.87</f>
        <v>339.3</v>
      </c>
      <c r="L8" s="27">
        <f>H8*0.9</f>
        <v>351</v>
      </c>
    </row>
    <row r="9" s="2" customFormat="1" ht="75" customHeight="1" spans="1:12">
      <c r="A9" s="12">
        <v>2</v>
      </c>
      <c r="B9" s="28" t="s">
        <v>25</v>
      </c>
      <c r="C9" s="13" t="s">
        <v>26</v>
      </c>
      <c r="D9" s="13" t="s">
        <v>27</v>
      </c>
      <c r="E9" s="13" t="s">
        <v>28</v>
      </c>
      <c r="F9" s="14" t="s">
        <v>23</v>
      </c>
      <c r="G9" s="13" t="s">
        <v>24</v>
      </c>
      <c r="H9" s="15">
        <v>348</v>
      </c>
      <c r="I9" s="27">
        <v>232.4</v>
      </c>
      <c r="J9" s="27">
        <v>259.3</v>
      </c>
      <c r="K9" s="27">
        <v>259.3</v>
      </c>
      <c r="L9" s="27">
        <v>268.2</v>
      </c>
    </row>
    <row r="10" s="2" customFormat="1" ht="75" customHeight="1" spans="1:12">
      <c r="A10" s="12">
        <v>3</v>
      </c>
      <c r="B10" s="28" t="s">
        <v>29</v>
      </c>
      <c r="C10" s="16" t="s">
        <v>30</v>
      </c>
      <c r="D10" s="13" t="s">
        <v>31</v>
      </c>
      <c r="E10" s="13" t="s">
        <v>32</v>
      </c>
      <c r="F10" s="14" t="s">
        <v>23</v>
      </c>
      <c r="G10" s="13" t="s">
        <v>24</v>
      </c>
      <c r="H10" s="15">
        <v>530</v>
      </c>
      <c r="I10" s="27">
        <v>374.4</v>
      </c>
      <c r="J10" s="27">
        <v>417.6</v>
      </c>
      <c r="K10" s="27">
        <v>417.6</v>
      </c>
      <c r="L10" s="27">
        <v>432</v>
      </c>
    </row>
    <row r="11" s="2" customFormat="1" ht="75" customHeight="1" spans="1:12">
      <c r="A11" s="12">
        <v>4</v>
      </c>
      <c r="B11" s="28" t="s">
        <v>33</v>
      </c>
      <c r="C11" s="13" t="s">
        <v>34</v>
      </c>
      <c r="D11" s="13" t="s">
        <v>35</v>
      </c>
      <c r="E11" s="13" t="s">
        <v>36</v>
      </c>
      <c r="F11" s="14" t="s">
        <v>23</v>
      </c>
      <c r="G11" s="13"/>
      <c r="H11" s="15">
        <v>377</v>
      </c>
      <c r="I11" s="27">
        <v>234</v>
      </c>
      <c r="J11" s="27">
        <v>261</v>
      </c>
      <c r="K11" s="27">
        <v>261</v>
      </c>
      <c r="L11" s="27">
        <v>270</v>
      </c>
    </row>
    <row r="12" s="2" customFormat="1" ht="75" customHeight="1" spans="1:12">
      <c r="A12" s="12">
        <v>5</v>
      </c>
      <c r="B12" s="28" t="s">
        <v>37</v>
      </c>
      <c r="C12" s="13" t="s">
        <v>38</v>
      </c>
      <c r="D12" s="13" t="s">
        <v>39</v>
      </c>
      <c r="E12" s="13" t="s">
        <v>40</v>
      </c>
      <c r="F12" s="14" t="s">
        <v>23</v>
      </c>
      <c r="G12" s="13" t="s">
        <v>24</v>
      </c>
      <c r="H12" s="15">
        <v>600</v>
      </c>
      <c r="I12" s="27">
        <f>H12*0.78</f>
        <v>468</v>
      </c>
      <c r="J12" s="27">
        <f>H12*0.87</f>
        <v>522</v>
      </c>
      <c r="K12" s="27">
        <f>H12*0.87</f>
        <v>522</v>
      </c>
      <c r="L12" s="27">
        <f>H12*0.9</f>
        <v>540</v>
      </c>
    </row>
    <row r="13" s="2" customFormat="1" ht="75" customHeight="1" spans="1:12">
      <c r="A13" s="17">
        <v>6</v>
      </c>
      <c r="B13" s="29" t="s">
        <v>41</v>
      </c>
      <c r="C13" s="13" t="s">
        <v>42</v>
      </c>
      <c r="D13" s="13" t="s">
        <v>43</v>
      </c>
      <c r="E13" s="13" t="s">
        <v>44</v>
      </c>
      <c r="F13" s="14" t="s">
        <v>23</v>
      </c>
      <c r="G13" s="13"/>
      <c r="H13" s="15">
        <v>1680</v>
      </c>
      <c r="I13" s="27">
        <f>H13*0.78</f>
        <v>1310.4</v>
      </c>
      <c r="J13" s="27">
        <f>H13*0.87</f>
        <v>1461.6</v>
      </c>
      <c r="K13" s="27">
        <f>H13*0.87</f>
        <v>1461.6</v>
      </c>
      <c r="L13" s="27">
        <f>H13*0.9</f>
        <v>1512</v>
      </c>
    </row>
    <row r="14" s="2" customFormat="1" ht="75" customHeight="1" spans="1:12">
      <c r="A14" s="18"/>
      <c r="B14" s="29" t="s">
        <v>45</v>
      </c>
      <c r="C14" s="13" t="s">
        <v>46</v>
      </c>
      <c r="D14" s="13"/>
      <c r="E14" s="13"/>
      <c r="F14" s="14" t="s">
        <v>23</v>
      </c>
      <c r="G14" s="13"/>
      <c r="H14" s="15">
        <v>336</v>
      </c>
      <c r="I14" s="27">
        <f>H14*0.78</f>
        <v>262.08</v>
      </c>
      <c r="J14" s="27">
        <f>H14*0.87</f>
        <v>292.32</v>
      </c>
      <c r="K14" s="27">
        <f>H14*0.87</f>
        <v>292.32</v>
      </c>
      <c r="L14" s="27">
        <f>H14*0.9</f>
        <v>302.4</v>
      </c>
    </row>
    <row r="15" s="2" customFormat="1" ht="75" customHeight="1" spans="1:12">
      <c r="A15" s="12">
        <v>7</v>
      </c>
      <c r="B15" s="28" t="s">
        <v>47</v>
      </c>
      <c r="C15" s="13" t="s">
        <v>48</v>
      </c>
      <c r="D15" s="13" t="s">
        <v>49</v>
      </c>
      <c r="E15" s="13" t="s">
        <v>50</v>
      </c>
      <c r="F15" s="14" t="s">
        <v>23</v>
      </c>
      <c r="G15" s="13"/>
      <c r="H15" s="15">
        <v>1500</v>
      </c>
      <c r="I15" s="27">
        <f>H15*0.78</f>
        <v>1170</v>
      </c>
      <c r="J15" s="27">
        <f>H15*0.87</f>
        <v>1305</v>
      </c>
      <c r="K15" s="27">
        <f>H15*0.87</f>
        <v>1305</v>
      </c>
      <c r="L15" s="27">
        <f>H15*0.9</f>
        <v>1350</v>
      </c>
    </row>
    <row r="16" s="2" customFormat="1" ht="75" customHeight="1" spans="1:12">
      <c r="A16" s="17">
        <v>8</v>
      </c>
      <c r="B16" s="28" t="s">
        <v>51</v>
      </c>
      <c r="C16" s="13" t="s">
        <v>52</v>
      </c>
      <c r="D16" s="13" t="s">
        <v>53</v>
      </c>
      <c r="E16" s="13" t="s">
        <v>54</v>
      </c>
      <c r="F16" s="14" t="s">
        <v>55</v>
      </c>
      <c r="G16" s="19"/>
      <c r="H16" s="15">
        <v>108</v>
      </c>
      <c r="I16" s="27">
        <v>54.6</v>
      </c>
      <c r="J16" s="27">
        <v>60.9</v>
      </c>
      <c r="K16" s="27">
        <v>60.9</v>
      </c>
      <c r="L16" s="27">
        <v>63</v>
      </c>
    </row>
    <row r="17" s="2" customFormat="1" ht="75" customHeight="1" spans="1:12">
      <c r="A17" s="18"/>
      <c r="B17" s="28" t="s">
        <v>56</v>
      </c>
      <c r="C17" s="13" t="s">
        <v>57</v>
      </c>
      <c r="D17" s="13"/>
      <c r="E17" s="13"/>
      <c r="F17" s="14" t="s">
        <v>55</v>
      </c>
      <c r="G17" s="19"/>
      <c r="H17" s="15">
        <v>31</v>
      </c>
      <c r="I17" s="27">
        <f>H17*0.78</f>
        <v>24.18</v>
      </c>
      <c r="J17" s="27">
        <f>H17*0.87</f>
        <v>26.97</v>
      </c>
      <c r="K17" s="27">
        <f>H17*0.87</f>
        <v>26.97</v>
      </c>
      <c r="L17" s="27">
        <f>H17*0.9</f>
        <v>27.9</v>
      </c>
    </row>
    <row r="18" s="2" customFormat="1" ht="75" customHeight="1" spans="1:12">
      <c r="A18" s="12">
        <v>9</v>
      </c>
      <c r="B18" s="28" t="s">
        <v>58</v>
      </c>
      <c r="C18" s="13" t="s">
        <v>59</v>
      </c>
      <c r="D18" s="13" t="s">
        <v>60</v>
      </c>
      <c r="E18" s="13" t="s">
        <v>61</v>
      </c>
      <c r="F18" s="14" t="s">
        <v>23</v>
      </c>
      <c r="G18" s="13"/>
      <c r="H18" s="15">
        <v>45</v>
      </c>
      <c r="I18" s="27">
        <v>23.4</v>
      </c>
      <c r="J18" s="27">
        <v>26.1</v>
      </c>
      <c r="K18" s="27">
        <v>26.1</v>
      </c>
      <c r="L18" s="27">
        <v>27</v>
      </c>
    </row>
    <row r="19" s="2" customFormat="1" ht="75" customHeight="1" spans="1:12">
      <c r="A19" s="12">
        <v>10</v>
      </c>
      <c r="B19" s="28" t="s">
        <v>62</v>
      </c>
      <c r="C19" s="13" t="s">
        <v>63</v>
      </c>
      <c r="D19" s="13" t="s">
        <v>64</v>
      </c>
      <c r="E19" s="13" t="s">
        <v>65</v>
      </c>
      <c r="F19" s="14" t="s">
        <v>55</v>
      </c>
      <c r="G19" s="13"/>
      <c r="H19" s="20">
        <v>16</v>
      </c>
      <c r="I19" s="27">
        <v>7.8</v>
      </c>
      <c r="J19" s="27">
        <v>8.7</v>
      </c>
      <c r="K19" s="27">
        <v>8.7</v>
      </c>
      <c r="L19" s="27">
        <v>9</v>
      </c>
    </row>
    <row r="20" s="2" customFormat="1" ht="75" customHeight="1" spans="1:12">
      <c r="A20" s="12">
        <v>11</v>
      </c>
      <c r="B20" s="28" t="s">
        <v>66</v>
      </c>
      <c r="C20" s="13" t="s">
        <v>67</v>
      </c>
      <c r="D20" s="13" t="s">
        <v>68</v>
      </c>
      <c r="E20" s="13" t="s">
        <v>69</v>
      </c>
      <c r="F20" s="14" t="s">
        <v>55</v>
      </c>
      <c r="G20" s="13" t="s">
        <v>70</v>
      </c>
      <c r="H20" s="21">
        <v>38</v>
      </c>
      <c r="I20" s="27">
        <f>H20*0.78</f>
        <v>29.64</v>
      </c>
      <c r="J20" s="27">
        <f>H20*0.87</f>
        <v>33.06</v>
      </c>
      <c r="K20" s="27">
        <f>H20*0.87</f>
        <v>33.06</v>
      </c>
      <c r="L20" s="27">
        <f>H20*0.9</f>
        <v>34.2</v>
      </c>
    </row>
    <row r="21" s="2" customFormat="1" ht="75" customHeight="1" spans="1:12">
      <c r="A21" s="12">
        <v>12</v>
      </c>
      <c r="B21" s="28" t="s">
        <v>71</v>
      </c>
      <c r="C21" s="13" t="s">
        <v>72</v>
      </c>
      <c r="D21" s="13" t="s">
        <v>73</v>
      </c>
      <c r="E21" s="13" t="s">
        <v>74</v>
      </c>
      <c r="F21" s="14" t="s">
        <v>75</v>
      </c>
      <c r="G21" s="13" t="s">
        <v>76</v>
      </c>
      <c r="H21" s="15">
        <v>200</v>
      </c>
      <c r="I21" s="27">
        <f>H21*0.78</f>
        <v>156</v>
      </c>
      <c r="J21" s="27">
        <f>H21*0.87</f>
        <v>174</v>
      </c>
      <c r="K21" s="27">
        <f>H21*0.87</f>
        <v>174</v>
      </c>
      <c r="L21" s="27">
        <f>H21*0.9</f>
        <v>180</v>
      </c>
    </row>
    <row r="22" s="2" customFormat="1" ht="75" customHeight="1" spans="1:12">
      <c r="A22" s="12">
        <v>13</v>
      </c>
      <c r="B22" s="28" t="s">
        <v>77</v>
      </c>
      <c r="C22" s="13" t="s">
        <v>78</v>
      </c>
      <c r="D22" s="13" t="s">
        <v>79</v>
      </c>
      <c r="E22" s="13" t="s">
        <v>80</v>
      </c>
      <c r="F22" s="14" t="s">
        <v>23</v>
      </c>
      <c r="G22" s="13"/>
      <c r="H22" s="15">
        <v>128</v>
      </c>
      <c r="I22" s="27">
        <f>H22*0.78</f>
        <v>99.84</v>
      </c>
      <c r="J22" s="27">
        <f>H22*0.87</f>
        <v>111.36</v>
      </c>
      <c r="K22" s="27">
        <f>H22*0.87</f>
        <v>111.36</v>
      </c>
      <c r="L22" s="27">
        <f>H22*0.9</f>
        <v>115.2</v>
      </c>
    </row>
    <row r="23" s="2" customFormat="1" ht="75" customHeight="1" spans="1:12">
      <c r="A23" s="12">
        <v>14</v>
      </c>
      <c r="B23" s="28" t="s">
        <v>81</v>
      </c>
      <c r="C23" s="13" t="s">
        <v>82</v>
      </c>
      <c r="D23" s="13" t="s">
        <v>83</v>
      </c>
      <c r="E23" s="13" t="s">
        <v>84</v>
      </c>
      <c r="F23" s="14" t="s">
        <v>23</v>
      </c>
      <c r="G23" s="13"/>
      <c r="H23" s="21">
        <v>62</v>
      </c>
      <c r="I23" s="27">
        <v>39</v>
      </c>
      <c r="J23" s="27">
        <v>43.5</v>
      </c>
      <c r="K23" s="27">
        <v>43.5</v>
      </c>
      <c r="L23" s="27">
        <v>45</v>
      </c>
    </row>
    <row r="24" s="2" customFormat="1" ht="75" customHeight="1" spans="1:12">
      <c r="A24" s="12">
        <v>15</v>
      </c>
      <c r="B24" s="28" t="s">
        <v>85</v>
      </c>
      <c r="C24" s="13" t="s">
        <v>86</v>
      </c>
      <c r="D24" s="13" t="s">
        <v>87</v>
      </c>
      <c r="E24" s="13" t="s">
        <v>88</v>
      </c>
      <c r="F24" s="14" t="s">
        <v>23</v>
      </c>
      <c r="G24" s="13"/>
      <c r="H24" s="15">
        <v>58</v>
      </c>
      <c r="I24" s="27">
        <v>39</v>
      </c>
      <c r="J24" s="27">
        <v>43.5</v>
      </c>
      <c r="K24" s="27">
        <v>43.5</v>
      </c>
      <c r="L24" s="27">
        <v>45</v>
      </c>
    </row>
    <row r="25" s="2" customFormat="1" ht="75" customHeight="1" spans="1:12">
      <c r="A25" s="17">
        <v>16</v>
      </c>
      <c r="B25" s="28" t="s">
        <v>89</v>
      </c>
      <c r="C25" s="13" t="s">
        <v>90</v>
      </c>
      <c r="D25" s="13" t="s">
        <v>91</v>
      </c>
      <c r="E25" s="13" t="s">
        <v>92</v>
      </c>
      <c r="F25" s="14" t="s">
        <v>23</v>
      </c>
      <c r="G25" s="22"/>
      <c r="H25" s="21">
        <v>516</v>
      </c>
      <c r="I25" s="27">
        <v>351</v>
      </c>
      <c r="J25" s="27">
        <v>391.5</v>
      </c>
      <c r="K25" s="27">
        <v>391.5</v>
      </c>
      <c r="L25" s="27">
        <v>405</v>
      </c>
    </row>
    <row r="26" s="2" customFormat="1" ht="75" customHeight="1" spans="1:12">
      <c r="A26" s="18"/>
      <c r="B26" s="28" t="s">
        <v>93</v>
      </c>
      <c r="C26" s="13" t="s">
        <v>94</v>
      </c>
      <c r="D26" s="13"/>
      <c r="E26" s="13"/>
      <c r="F26" s="14" t="s">
        <v>23</v>
      </c>
      <c r="G26" s="22"/>
      <c r="H26" s="21"/>
      <c r="I26" s="27">
        <f>I25*0.3</f>
        <v>105.3</v>
      </c>
      <c r="J26" s="27">
        <f>J25*0.3</f>
        <v>117.45</v>
      </c>
      <c r="K26" s="27">
        <f>K25*0.3</f>
        <v>117.45</v>
      </c>
      <c r="L26" s="27">
        <f>L25*0.3</f>
        <v>121.5</v>
      </c>
    </row>
    <row r="27" s="2" customFormat="1" ht="75" customHeight="1" spans="1:12">
      <c r="A27" s="17">
        <v>17</v>
      </c>
      <c r="B27" s="28" t="s">
        <v>95</v>
      </c>
      <c r="C27" s="13" t="s">
        <v>96</v>
      </c>
      <c r="D27" s="13" t="s">
        <v>97</v>
      </c>
      <c r="E27" s="13" t="s">
        <v>98</v>
      </c>
      <c r="F27" s="14" t="s">
        <v>23</v>
      </c>
      <c r="G27" s="13" t="s">
        <v>99</v>
      </c>
      <c r="H27" s="15">
        <v>774</v>
      </c>
      <c r="I27" s="27">
        <v>351</v>
      </c>
      <c r="J27" s="27">
        <v>391.5</v>
      </c>
      <c r="K27" s="27">
        <v>391.5</v>
      </c>
      <c r="L27" s="27">
        <v>405</v>
      </c>
    </row>
    <row r="28" s="2" customFormat="1" ht="75" customHeight="1" spans="1:12">
      <c r="A28" s="18"/>
      <c r="B28" s="28" t="s">
        <v>100</v>
      </c>
      <c r="C28" s="13" t="s">
        <v>101</v>
      </c>
      <c r="D28" s="13"/>
      <c r="E28" s="13"/>
      <c r="F28" s="14" t="s">
        <v>23</v>
      </c>
      <c r="G28" s="13"/>
      <c r="H28" s="15"/>
      <c r="I28" s="27">
        <f>I27*0.3</f>
        <v>105.3</v>
      </c>
      <c r="J28" s="27">
        <f>J27*0.3</f>
        <v>117.45</v>
      </c>
      <c r="K28" s="27">
        <f>K27*0.3</f>
        <v>117.45</v>
      </c>
      <c r="L28" s="27">
        <f>L27*0.3</f>
        <v>121.5</v>
      </c>
    </row>
    <row r="29" s="2" customFormat="1" ht="75" customHeight="1" spans="1:12">
      <c r="A29" s="12">
        <v>18</v>
      </c>
      <c r="B29" s="28" t="s">
        <v>102</v>
      </c>
      <c r="C29" s="13" t="s">
        <v>103</v>
      </c>
      <c r="D29" s="13" t="s">
        <v>104</v>
      </c>
      <c r="E29" s="13" t="s">
        <v>105</v>
      </c>
      <c r="F29" s="14" t="s">
        <v>23</v>
      </c>
      <c r="G29" s="13" t="s">
        <v>106</v>
      </c>
      <c r="H29" s="20">
        <v>300</v>
      </c>
      <c r="I29" s="27">
        <f>H29*0.78</f>
        <v>234</v>
      </c>
      <c r="J29" s="27">
        <f>H29*0.87</f>
        <v>261</v>
      </c>
      <c r="K29" s="27">
        <f>H29*0.87</f>
        <v>261</v>
      </c>
      <c r="L29" s="27">
        <f>H29*0.9</f>
        <v>270</v>
      </c>
    </row>
    <row r="30" s="2" customFormat="1" ht="75" customHeight="1" spans="1:12">
      <c r="A30" s="17">
        <v>19</v>
      </c>
      <c r="B30" s="28" t="s">
        <v>107</v>
      </c>
      <c r="C30" s="13" t="s">
        <v>108</v>
      </c>
      <c r="D30" s="13" t="s">
        <v>109</v>
      </c>
      <c r="E30" s="13" t="s">
        <v>110</v>
      </c>
      <c r="F30" s="14" t="s">
        <v>23</v>
      </c>
      <c r="G30" s="13" t="s">
        <v>111</v>
      </c>
      <c r="H30" s="20">
        <v>520</v>
      </c>
      <c r="I30" s="27">
        <v>349.4</v>
      </c>
      <c r="J30" s="27">
        <v>389.8</v>
      </c>
      <c r="K30" s="27">
        <v>389.8</v>
      </c>
      <c r="L30" s="27">
        <v>403.2</v>
      </c>
    </row>
    <row r="31" s="2" customFormat="1" ht="75" customHeight="1" spans="1:12">
      <c r="A31" s="18"/>
      <c r="B31" s="28" t="s">
        <v>112</v>
      </c>
      <c r="C31" s="13" t="s">
        <v>113</v>
      </c>
      <c r="D31" s="13"/>
      <c r="E31" s="13"/>
      <c r="F31" s="14" t="s">
        <v>23</v>
      </c>
      <c r="G31" s="13"/>
      <c r="H31" s="20"/>
      <c r="I31" s="27">
        <f>I30*0.3</f>
        <v>104.82</v>
      </c>
      <c r="J31" s="27">
        <f>J30*0.3</f>
        <v>116.94</v>
      </c>
      <c r="K31" s="27">
        <f>K30*0.3</f>
        <v>116.94</v>
      </c>
      <c r="L31" s="27">
        <f>L30*0.3</f>
        <v>120.96</v>
      </c>
    </row>
    <row r="32" s="2" customFormat="1" ht="75" customHeight="1" spans="1:12">
      <c r="A32" s="12">
        <v>20</v>
      </c>
      <c r="B32" s="28" t="s">
        <v>114</v>
      </c>
      <c r="C32" s="13" t="s">
        <v>115</v>
      </c>
      <c r="D32" s="13" t="s">
        <v>116</v>
      </c>
      <c r="E32" s="13" t="s">
        <v>117</v>
      </c>
      <c r="F32" s="14" t="s">
        <v>23</v>
      </c>
      <c r="G32" s="13"/>
      <c r="H32" s="20">
        <v>258</v>
      </c>
      <c r="I32" s="27">
        <v>175.5</v>
      </c>
      <c r="J32" s="27">
        <v>195.8</v>
      </c>
      <c r="K32" s="27">
        <v>195.8</v>
      </c>
      <c r="L32" s="27">
        <v>202.5</v>
      </c>
    </row>
    <row r="33" s="2" customFormat="1" ht="60" customHeight="1" spans="1:12">
      <c r="A33" s="12">
        <v>21</v>
      </c>
      <c r="B33" s="28" t="s">
        <v>118</v>
      </c>
      <c r="C33" s="13" t="s">
        <v>119</v>
      </c>
      <c r="D33" s="13" t="s">
        <v>120</v>
      </c>
      <c r="E33" s="13" t="s">
        <v>121</v>
      </c>
      <c r="F33" s="14" t="s">
        <v>23</v>
      </c>
      <c r="G33" s="13" t="s">
        <v>122</v>
      </c>
      <c r="H33" s="15">
        <v>362</v>
      </c>
      <c r="I33" s="27">
        <v>156</v>
      </c>
      <c r="J33" s="27">
        <v>174</v>
      </c>
      <c r="K33" s="27">
        <v>174</v>
      </c>
      <c r="L33" s="27">
        <v>180</v>
      </c>
    </row>
  </sheetData>
  <mergeCells count="16">
    <mergeCell ref="A2:L2"/>
    <mergeCell ref="I5:L5"/>
    <mergeCell ref="A5:A7"/>
    <mergeCell ref="A13:A14"/>
    <mergeCell ref="A16:A17"/>
    <mergeCell ref="A25:A26"/>
    <mergeCell ref="A27:A28"/>
    <mergeCell ref="A30:A31"/>
    <mergeCell ref="B5:B7"/>
    <mergeCell ref="C5:C7"/>
    <mergeCell ref="D5:D7"/>
    <mergeCell ref="E5:E7"/>
    <mergeCell ref="F5:F7"/>
    <mergeCell ref="G5:G7"/>
    <mergeCell ref="H5:H7"/>
    <mergeCell ref="A3:L4"/>
  </mergeCells>
  <pageMargins left="0.751388888888889" right="0.751388888888889" top="1" bottom="0.0388888888888889" header="0.5" footer="0.275"/>
  <pageSetup paperSize="9" scale="55" fitToHeight="0" orientation="landscape" horizontalDpi="600"/>
  <headerFooter>
    <oddFooter>&amp;C第 &amp;P 页，共 &amp;N 页</oddFoot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泌尿系统医疗服务价格项目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黑猫</cp:lastModifiedBy>
  <dcterms:created xsi:type="dcterms:W3CDTF">2022-08-20T00:44:00Z</dcterms:created>
  <dcterms:modified xsi:type="dcterms:W3CDTF">2025-07-02T09:08:30Z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E9FBDADB12E741EF4703626885395C9B</vt:lpwstr>
  </property>
  <property fmtid="{D5CDD505-2E9C-101B-9397-08002B2CF9AE}" pid="3" name="KSOProductBuildVer">
    <vt:lpwstr>2052-12.1.0.21915</vt:lpwstr>
  </property>
</Properties>
</file>